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3 AFFAIRES EN COURS\GREGOIRE ANDRE\NANCY HOTEL DES PAGES PHASE 2 G. André (n° 2024-554)\2 DCË\6 CCTP+EST+BPU CPG\"/>
    </mc:Choice>
  </mc:AlternateContent>
  <xr:revisionPtr revIDLastSave="0" documentId="13_ncr:1_{C7CAB63A-F1B1-4107-9854-203079F08EB7}" xr6:coauthVersionLast="47" xr6:coauthVersionMax="47" xr10:uidLastSave="{00000000-0000-0000-0000-000000000000}"/>
  <bookViews>
    <workbookView xWindow="-19320" yWindow="-120" windowWidth="19440" windowHeight="15000" activeTab="1" xr2:uid="{14A3B67A-CCE2-4786-B70B-6DF76E518A7A}"/>
  </bookViews>
  <sheets>
    <sheet name="pdg6" sheetId="21" r:id="rId1"/>
    <sheet name="LOT 6 Mét-ferr" sheetId="7" r:id="rId2"/>
  </sheets>
  <definedNames>
    <definedName name="Excel_BuiltIn_Print_Area_1_1">#REF!</definedName>
    <definedName name="Excel_BuiltIn_Print_Area_1_1_1">#REF!</definedName>
    <definedName name="Excel_BuiltIn_Print_Area_1_1_1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14">#REF!</definedName>
    <definedName name="Excel_BuiltIn_Print_Area_14_1">#REF!</definedName>
    <definedName name="Excel_BuiltIn_Print_Area_15">#REF!</definedName>
    <definedName name="Excel_BuiltIn_Print_Area_15_1">#REF!</definedName>
    <definedName name="Excel_BuiltIn_Print_Area_16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8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3_1">#REF!</definedName>
    <definedName name="Excel_BuiltIn_Print_Area_4_1">#REF!</definedName>
    <definedName name="Excel_BuiltIn_Print_Area_4_1_1">#REF!</definedName>
    <definedName name="Excel_BuiltIn_Print_Area_5_1">#REF!</definedName>
    <definedName name="Excel_BuiltIn_Print_Area_6_1">#REF!</definedName>
    <definedName name="Excel_BuiltIn_Print_Area_7_1">#REF!</definedName>
    <definedName name="Excel_BuiltIn_Print_Area_8_1">#REF!</definedName>
    <definedName name="Excel_BuiltIn_Print_Area_9_1">#REF!</definedName>
    <definedName name="Excel_BuiltIn_Print_Titles_1_1_1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7_1">#REF!</definedName>
    <definedName name="Excel_BuiltIn_Print_Titles_18">#REF!</definedName>
    <definedName name="Excel_BuiltIn_Print_Titles_19">#REF!</definedName>
    <definedName name="Excel_BuiltIn_Print_Titles_2_1">#REF!</definedName>
    <definedName name="Excel_BuiltIn_Print_Titles_2_1_1">#REF!</definedName>
    <definedName name="Excel_BuiltIn_Print_Titles_3_1">#REF!</definedName>
    <definedName name="Excel_BuiltIn_Print_Titles_4_1">#REF!</definedName>
    <definedName name="Excel_BuiltIn_Print_Titles_5_1">#REF!</definedName>
    <definedName name="Excel_BuiltIn_Print_Titles_6_1">#REF!</definedName>
    <definedName name="Excel_BuiltIn_Print_Titles_7_1">#REF!</definedName>
    <definedName name="Excel_BuiltIn_Print_Titles_8_1">#REF!</definedName>
    <definedName name="_xlnm.Print_Titles" localSheetId="1">'LOT 6 Mét-ferr'!$1:$2</definedName>
    <definedName name="_xlnm.Print_Area" localSheetId="1">'LOT 6 Mét-ferr'!$A$1:$G$180</definedName>
    <definedName name="_xlnm.Print_Area" localSheetId="0">'pdg6'!$A$1:$C$38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6" i="7" l="1"/>
  <c r="A175" i="7"/>
  <c r="A174" i="7"/>
  <c r="A172" i="7"/>
  <c r="A171" i="7"/>
  <c r="A170" i="7"/>
  <c r="A169" i="7"/>
  <c r="A168" i="7"/>
  <c r="A167" i="7"/>
  <c r="A165" i="7"/>
  <c r="A163" i="7"/>
  <c r="A161" i="7"/>
  <c r="A159" i="7"/>
  <c r="A157" i="7"/>
  <c r="A155" i="7"/>
  <c r="A154" i="7"/>
  <c r="A153" i="7"/>
  <c r="A152" i="7"/>
  <c r="A151" i="7"/>
  <c r="A149" i="7"/>
  <c r="A147" i="7"/>
  <c r="A145" i="7"/>
  <c r="A143" i="7"/>
  <c r="A141" i="7"/>
  <c r="A139" i="7"/>
  <c r="A138" i="7"/>
  <c r="A137" i="7"/>
  <c r="A136" i="7"/>
  <c r="A135" i="7"/>
  <c r="A133" i="7"/>
  <c r="A131" i="7"/>
  <c r="A129" i="7"/>
  <c r="A128" i="7"/>
  <c r="A127" i="7"/>
  <c r="A126" i="7"/>
  <c r="A125" i="7"/>
  <c r="A124" i="7"/>
  <c r="H175" i="7"/>
  <c r="H174" i="7"/>
  <c r="G174" i="7"/>
  <c r="H173" i="7"/>
  <c r="G173" i="7"/>
  <c r="H166" i="7"/>
  <c r="G166" i="7"/>
  <c r="H165" i="7"/>
  <c r="G165" i="7"/>
  <c r="H164" i="7"/>
  <c r="G164" i="7"/>
  <c r="H163" i="7"/>
  <c r="G163" i="7"/>
  <c r="H162" i="7"/>
  <c r="G162" i="7"/>
  <c r="H161" i="7"/>
  <c r="G161" i="7"/>
  <c r="H160" i="7"/>
  <c r="H159" i="7"/>
  <c r="G159" i="7"/>
  <c r="H158" i="7"/>
  <c r="G158" i="7"/>
  <c r="H157" i="7"/>
  <c r="G157" i="7"/>
  <c r="H156" i="7"/>
  <c r="G156" i="7"/>
  <c r="G110" i="7"/>
  <c r="G12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5" i="7"/>
  <c r="G34" i="7"/>
  <c r="G33" i="7"/>
  <c r="G32" i="7"/>
  <c r="G31" i="7"/>
  <c r="G30" i="7"/>
  <c r="G29" i="7"/>
  <c r="G27" i="7"/>
  <c r="G26" i="7"/>
  <c r="G25" i="7"/>
  <c r="G24" i="7"/>
  <c r="G23" i="7"/>
  <c r="G22" i="7"/>
  <c r="G21" i="7"/>
  <c r="G20" i="7"/>
  <c r="G19" i="7"/>
  <c r="H152" i="7"/>
  <c r="H151" i="7"/>
  <c r="G151" i="7"/>
  <c r="H136" i="7"/>
  <c r="H135" i="7"/>
  <c r="G135" i="7"/>
  <c r="G105" i="7"/>
  <c r="G93" i="7"/>
  <c r="H81" i="7"/>
  <c r="G62" i="7"/>
  <c r="G60" i="7"/>
  <c r="H180" i="7"/>
  <c r="H179" i="7"/>
  <c r="H178" i="7"/>
  <c r="G150" i="7"/>
  <c r="G149" i="7"/>
  <c r="G148" i="7"/>
  <c r="G147" i="7"/>
  <c r="G146" i="7"/>
  <c r="G145" i="7"/>
  <c r="G144" i="7"/>
  <c r="G143" i="7"/>
  <c r="G142" i="7"/>
  <c r="G141" i="7"/>
  <c r="G140" i="7"/>
  <c r="G139" i="7"/>
  <c r="G138" i="7"/>
  <c r="G134" i="7"/>
  <c r="G133" i="7"/>
  <c r="G132" i="7"/>
  <c r="G131" i="7"/>
  <c r="G130" i="7"/>
  <c r="G129" i="7"/>
  <c r="G128" i="7"/>
  <c r="G127" i="7"/>
  <c r="G126" i="7"/>
  <c r="G125" i="7"/>
  <c r="H122" i="7"/>
  <c r="H121" i="7"/>
  <c r="H120" i="7"/>
  <c r="H119" i="7"/>
  <c r="A119" i="7"/>
  <c r="H116" i="7"/>
  <c r="A116" i="7"/>
  <c r="H115" i="7"/>
  <c r="G115" i="7"/>
  <c r="A115" i="7"/>
  <c r="H112" i="7"/>
  <c r="A112" i="7"/>
  <c r="H111" i="7"/>
  <c r="G111" i="7"/>
  <c r="A111" i="7"/>
  <c r="H73" i="7"/>
  <c r="A73" i="7"/>
  <c r="H72" i="7"/>
  <c r="G72" i="7"/>
  <c r="A72" i="7"/>
  <c r="H28" i="7"/>
  <c r="A28" i="7"/>
  <c r="H27" i="7"/>
  <c r="A27" i="7"/>
  <c r="H14" i="7"/>
  <c r="A14" i="7"/>
  <c r="H13" i="7"/>
  <c r="G13" i="7"/>
  <c r="F14" i="7" s="1"/>
  <c r="A13" i="7"/>
  <c r="A11" i="7"/>
  <c r="A15" i="7"/>
  <c r="A16" i="7"/>
  <c r="A17" i="7"/>
  <c r="A18" i="7"/>
  <c r="A19" i="7"/>
  <c r="A20" i="7"/>
  <c r="A29" i="7"/>
  <c r="A30" i="7"/>
  <c r="A31" i="7"/>
  <c r="A32" i="7"/>
  <c r="A33" i="7"/>
  <c r="A34" i="7"/>
  <c r="A35" i="7"/>
  <c r="A37" i="7"/>
  <c r="A39" i="7"/>
  <c r="A40" i="7"/>
  <c r="A43" i="7"/>
  <c r="A48" i="7"/>
  <c r="A49" i="7"/>
  <c r="A51" i="7"/>
  <c r="A53" i="7"/>
  <c r="A55" i="7"/>
  <c r="A57" i="7"/>
  <c r="A58" i="7"/>
  <c r="A63" i="7"/>
  <c r="A65" i="7"/>
  <c r="A67" i="7"/>
  <c r="A68" i="7"/>
  <c r="A69" i="7"/>
  <c r="A71" i="7"/>
  <c r="A74" i="7"/>
  <c r="A75" i="7"/>
  <c r="A76" i="7"/>
  <c r="A77" i="7"/>
  <c r="A78" i="7"/>
  <c r="A79" i="7"/>
  <c r="A80" i="7"/>
  <c r="A84" i="7"/>
  <c r="A90" i="7"/>
  <c r="A92" i="7"/>
  <c r="A94" i="7"/>
  <c r="A96" i="7"/>
  <c r="A98" i="7"/>
  <c r="A99" i="7"/>
  <c r="A100" i="7"/>
  <c r="A101" i="7"/>
  <c r="A102" i="7"/>
  <c r="A109" i="7"/>
  <c r="A113" i="7"/>
  <c r="A117" i="7"/>
  <c r="A118" i="7"/>
  <c r="H11" i="7"/>
  <c r="H12" i="7"/>
  <c r="H15" i="7"/>
  <c r="H16" i="7"/>
  <c r="H17" i="7"/>
  <c r="H18" i="7"/>
  <c r="A142" i="7" s="1"/>
  <c r="H19" i="7"/>
  <c r="A173" i="7" s="1"/>
  <c r="H20" i="7"/>
  <c r="H22" i="7"/>
  <c r="H24" i="7"/>
  <c r="H26" i="7"/>
  <c r="H29" i="7"/>
  <c r="H30" i="7"/>
  <c r="H31" i="7"/>
  <c r="H32" i="7"/>
  <c r="H33" i="7"/>
  <c r="H34" i="7"/>
  <c r="H35" i="7"/>
  <c r="H36" i="7"/>
  <c r="H37" i="7"/>
  <c r="H38" i="7"/>
  <c r="H39" i="7"/>
  <c r="H40" i="7"/>
  <c r="H42" i="7"/>
  <c r="H43" i="7"/>
  <c r="H48" i="7"/>
  <c r="H49" i="7"/>
  <c r="H50" i="7"/>
  <c r="H51" i="7"/>
  <c r="H52" i="7"/>
  <c r="H53" i="7"/>
  <c r="H54" i="7"/>
  <c r="H55" i="7"/>
  <c r="H56" i="7"/>
  <c r="H57" i="7"/>
  <c r="H58" i="7"/>
  <c r="H60" i="7"/>
  <c r="H62" i="7"/>
  <c r="H63" i="7"/>
  <c r="H64" i="7"/>
  <c r="H65" i="7"/>
  <c r="H66" i="7"/>
  <c r="H67" i="7"/>
  <c r="H68" i="7"/>
  <c r="H69" i="7"/>
  <c r="H70" i="7"/>
  <c r="H71" i="7"/>
  <c r="H74" i="7"/>
  <c r="H75" i="7"/>
  <c r="H76" i="7"/>
  <c r="H77" i="7"/>
  <c r="H78" i="7"/>
  <c r="H79" i="7"/>
  <c r="H80" i="7"/>
  <c r="H83" i="7"/>
  <c r="H84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3" i="7"/>
  <c r="H114" i="7"/>
  <c r="H117" i="7"/>
  <c r="H118" i="7"/>
  <c r="H123" i="7"/>
  <c r="H124" i="7"/>
  <c r="H128" i="7"/>
  <c r="H129" i="7"/>
  <c r="H130" i="7"/>
  <c r="H131" i="7"/>
  <c r="H132" i="7"/>
  <c r="H133" i="7"/>
  <c r="H134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0" i="7"/>
  <c r="A162" i="7" s="1"/>
  <c r="A10" i="7"/>
  <c r="A132" i="7" l="1"/>
  <c r="A140" i="7"/>
  <c r="A148" i="7"/>
  <c r="A156" i="7"/>
  <c r="A164" i="7"/>
  <c r="A134" i="7"/>
  <c r="A150" i="7"/>
  <c r="A166" i="7"/>
  <c r="A158" i="7"/>
  <c r="A144" i="7"/>
  <c r="A160" i="7"/>
  <c r="F175" i="7"/>
  <c r="A130" i="7"/>
  <c r="A146" i="7"/>
  <c r="F28" i="7"/>
  <c r="F152" i="7"/>
  <c r="F136" i="7"/>
  <c r="A81" i="7"/>
  <c r="A42" i="7"/>
  <c r="A24" i="7"/>
  <c r="A26" i="7"/>
  <c r="A22" i="7"/>
  <c r="G178" i="7"/>
  <c r="A36" i="7"/>
  <c r="A104" i="7"/>
  <c r="A50" i="7"/>
  <c r="A106" i="7"/>
  <c r="A105" i="7"/>
  <c r="A97" i="7"/>
  <c r="A89" i="7"/>
  <c r="A66" i="7"/>
  <c r="A56" i="7"/>
  <c r="A114" i="7"/>
  <c r="A12" i="7"/>
  <c r="A103" i="7"/>
  <c r="A95" i="7"/>
  <c r="A83" i="7"/>
  <c r="A64" i="7"/>
  <c r="A54" i="7"/>
  <c r="A110" i="7"/>
  <c r="A93" i="7"/>
  <c r="A70" i="7"/>
  <c r="A62" i="7"/>
  <c r="A52" i="7"/>
  <c r="A108" i="7"/>
  <c r="A60" i="7"/>
  <c r="A38" i="7"/>
  <c r="A107" i="7"/>
  <c r="A91" i="7"/>
  <c r="G179" i="7" l="1"/>
  <c r="G180" i="7" s="1"/>
  <c r="G114" i="7"/>
  <c r="F116" i="7" s="1"/>
  <c r="G70" i="7" l="1"/>
  <c r="G66" i="7"/>
  <c r="G64" i="7"/>
  <c r="G36" i="7"/>
  <c r="G97" i="7"/>
  <c r="G95" i="7"/>
  <c r="G91" i="7"/>
  <c r="G83" i="7"/>
  <c r="G120" i="7" l="1"/>
  <c r="F112" i="7"/>
  <c r="F73" i="7"/>
  <c r="G121" i="7" l="1"/>
  <c r="G122" i="7" s="1"/>
</calcChain>
</file>

<file path=xl/sharedStrings.xml><?xml version="1.0" encoding="utf-8"?>
<sst xmlns="http://schemas.openxmlformats.org/spreadsheetml/2006/main" count="177" uniqueCount="121">
  <si>
    <t>N°</t>
  </si>
  <si>
    <t xml:space="preserve">n° CCTP </t>
  </si>
  <si>
    <t xml:space="preserve">Désignation des ouvrages </t>
  </si>
  <si>
    <t xml:space="preserve">Sommes </t>
  </si>
  <si>
    <t>U</t>
  </si>
  <si>
    <t xml:space="preserve">TVA 20 % </t>
  </si>
  <si>
    <t xml:space="preserve">TOTAL TTC </t>
  </si>
  <si>
    <t>NANCY</t>
  </si>
  <si>
    <t>TRANCHE 2</t>
  </si>
  <si>
    <t>DOSSIER DE CONSULTATION DES ENTREPRISES (DCE)</t>
  </si>
  <si>
    <t>Architecture et patrimoine</t>
  </si>
  <si>
    <t>Atelier Grégoire ANDRÉ</t>
  </si>
  <si>
    <t xml:space="preserve">19, rue Montesquieu - 54 000 NANCY </t>
  </si>
  <si>
    <t>Tél. 03 83 20 71 87 - fax. 03 83 21 60 81 - atelier@andrepatrimoine.fr</t>
  </si>
  <si>
    <t>Économiste</t>
  </si>
  <si>
    <t>Cabinet Philippe GRANDFILS</t>
  </si>
  <si>
    <t xml:space="preserve">75, avenue Parmentier - 75 544 PARIS CEDEX 11 </t>
  </si>
  <si>
    <t>Bureau d’Etude Fluides</t>
  </si>
  <si>
    <t>BET LOUVET SAS</t>
  </si>
  <si>
    <t>13-15, avenue de la Garenne – 54 000 NANCY</t>
  </si>
  <si>
    <t>Bureau d’Etude Structures</t>
  </si>
  <si>
    <t>BET OMNITECH SAS</t>
  </si>
  <si>
    <t>7, chemin de la Moselle – 57 160 SCY CHAZELLES</t>
  </si>
  <si>
    <t>Ens</t>
  </si>
  <si>
    <t>Pour mémoire, dépose en démolition au lot 02 :</t>
  </si>
  <si>
    <t>Restauration de grilles de défense :</t>
  </si>
  <si>
    <t xml:space="preserve">PM Lot 02 : dépose des gardes corps à barreaudage moderne 209 F et 211 F </t>
  </si>
  <si>
    <t>Restauration du masque de l'auge coté parc</t>
  </si>
  <si>
    <t xml:space="preserve">Dépose du masque en conservation </t>
  </si>
  <si>
    <t xml:space="preserve">Restauration </t>
  </si>
  <si>
    <t>Grille d’aération en fer forgé :</t>
  </si>
  <si>
    <t>Fourniture et pose d’une grille en fer forgé au pied de la façade D de la cour 2 (environ 30x40cm).</t>
  </si>
  <si>
    <t xml:space="preserve">Métallisation en thermolaquage satiné à la charge du présent lot </t>
  </si>
  <si>
    <t xml:space="preserve">Vérification des scellements </t>
  </si>
  <si>
    <t xml:space="preserve">Révision des assemblages soudés et des cornières </t>
  </si>
  <si>
    <t>Dépose en atelier</t>
  </si>
  <si>
    <t xml:space="preserve">Décapage </t>
  </si>
  <si>
    <t>01.00</t>
  </si>
  <si>
    <t>02.00</t>
  </si>
  <si>
    <t>03.00</t>
  </si>
  <si>
    <t>03.01</t>
  </si>
  <si>
    <t>04.00</t>
  </si>
  <si>
    <t>04.01</t>
  </si>
  <si>
    <t>05.00</t>
  </si>
  <si>
    <t>06.00</t>
  </si>
  <si>
    <t xml:space="preserve">ETAT DES LIEUX </t>
  </si>
  <si>
    <t xml:space="preserve">- Des garde-corps modernes 209F et 211F </t>
  </si>
  <si>
    <t xml:space="preserve">REVISION D'OUVRAGES EXTERIEURS EN FER FORGE </t>
  </si>
  <si>
    <t>SUJETIONS AMIANTE: </t>
  </si>
  <si>
    <t xml:space="preserve">DECAPAGE DES OUVRAGES PEINTS AU PLOMB </t>
  </si>
  <si>
    <t xml:space="preserve">OUVRAGES EXTERIEURS NEUFS EN FER FORGE </t>
  </si>
  <si>
    <t xml:space="preserve">Restitution d'ouvrages divers en fer forgé </t>
  </si>
  <si>
    <t xml:space="preserve">Révision d'ouvrage divers en fer forgé </t>
  </si>
  <si>
    <t xml:space="preserve">DOSSIER PHOTOPGRAPHIQUE ET RAPPORT DOCUMENTAIRE </t>
  </si>
  <si>
    <t>Forf</t>
  </si>
  <si>
    <t>Visite sur place obligatoire selon CCTP</t>
  </si>
  <si>
    <t>Pour l'ensemble</t>
  </si>
  <si>
    <t>06.01</t>
  </si>
  <si>
    <t>Fourniture et pose de grille de défense :</t>
  </si>
  <si>
    <t>Lisses et Garde-corps :</t>
  </si>
  <si>
    <t>Restauration et repose  en atelier des garde-corps en fonte et bois  des baies 101 F et 102 F : décapage, traitement antirouille, remise en peinture (lot peinture)</t>
  </si>
  <si>
    <t>RESTAURATION DES COUVERTURES, CHARPENTES, FAÇADES ET MENUISERIES DE L’HÔTEL DES PAGES</t>
  </si>
  <si>
    <t>JUILLET 2025</t>
  </si>
  <si>
    <t>HOTEL DES PAGES
Place de la Carrière</t>
  </si>
  <si>
    <r>
      <t>Ministère de la Justice</t>
    </r>
    <r>
      <rPr>
        <u/>
        <sz val="10"/>
        <rFont val="Times New Roman"/>
        <family val="1"/>
      </rPr>
      <t xml:space="preserve">
</t>
    </r>
    <r>
      <rPr>
        <sz val="10"/>
        <rFont val="Times New Roman"/>
        <family val="1"/>
      </rPr>
      <t>Délégation Interrégionale Grand Est
Département de l’Immobilier de Nancy
20, boulevard de la Mothe
54002 Nancy cédex</t>
    </r>
    <r>
      <rPr>
        <u/>
        <sz val="10"/>
        <rFont val="Times New Roman"/>
        <family val="1"/>
      </rPr>
      <t xml:space="preserve">
</t>
    </r>
  </si>
  <si>
    <t>Tél. 03 83 28 85 85 – betlouvet@louvet.fr</t>
  </si>
  <si>
    <t>Tél. 03 87 18 11 40 – betomnitech@wanadoo.fr</t>
  </si>
  <si>
    <t>Tél. 01 58 30 61 83 - philippegrandfils@gmail.com</t>
  </si>
  <si>
    <t>Bureau d’Etude Economie circulaire</t>
  </si>
  <si>
    <t>RE!NOUVEAU</t>
  </si>
  <si>
    <t>24, rue Saint-Lambert – 54 000 NANCY</t>
  </si>
  <si>
    <t>contact@re-nouveau.fr</t>
  </si>
  <si>
    <t>Les quantités ci-dessous sont données à titre indicatif, celles-ci représentent les quantités minimum à mettre en œuvre, il appartiendra à l'entreprise de valider ou  d'adapter les quantités dans le cadre de son offre  globale et forfaitaire</t>
  </si>
  <si>
    <t>Uni.</t>
  </si>
  <si>
    <t>Quant.</t>
  </si>
  <si>
    <t xml:space="preserve">P.Unit. </t>
  </si>
  <si>
    <t>PSE</t>
  </si>
  <si>
    <t>s/t</t>
  </si>
  <si>
    <t>LOT 6 METALLERIE - FERRONNERIE</t>
  </si>
  <si>
    <t>TOTAL HT LOT 6 METALLERIE/FERRONNERIE</t>
  </si>
  <si>
    <t>PSE N° 5 - Passerelle</t>
  </si>
  <si>
    <t>MONTANT TOTAL HT - PSE N° 5</t>
  </si>
  <si>
    <t>MONTANT TOTAL TTC - PSE N° 5</t>
  </si>
  <si>
    <t>Fourniture et pose d'une grille en fer forgé au pied de la façade D de la cour 2 ( environ 30x40 cm).</t>
  </si>
  <si>
    <t>* Restauration de la rampe métallique d'escalier maçonné :</t>
  </si>
  <si>
    <t xml:space="preserve">décapage, primaire et antirouille </t>
  </si>
  <si>
    <r>
      <t>*</t>
    </r>
    <r>
      <rPr>
        <i/>
        <u/>
        <sz val="11"/>
        <color theme="1"/>
        <rFont val="Times New Roman"/>
        <family val="1"/>
      </rPr>
      <t xml:space="preserve">Restauration en atelier de l'escalier hélicoïdal en métal et de sa rampe : </t>
    </r>
  </si>
  <si>
    <t>Compléments tôle marche et contremarches.</t>
  </si>
  <si>
    <t>BATIMENTS D + E + F</t>
  </si>
  <si>
    <t>- Des lisses en bois (coté pépinière)</t>
  </si>
  <si>
    <t>- Des grilles de défense 201 E et 202 E (coté Pépinière)</t>
  </si>
  <si>
    <t>Cour 1 : façade D nord-ouest</t>
  </si>
  <si>
    <t>Cour 1 : Façade Ouest F sud-ouest</t>
  </si>
  <si>
    <t>Cour 2 : façade D sud-est et façade E sud-ouest</t>
  </si>
  <si>
    <t>Façade F sur parc (106 F et 107 F)</t>
  </si>
  <si>
    <t xml:space="preserve">- Porche : 006 F </t>
  </si>
  <si>
    <t>- Façade sur parc 004 F</t>
  </si>
  <si>
    <t xml:space="preserve">- Cour 2 : 006 D, 008 D, 006 E : </t>
  </si>
  <si>
    <t xml:space="preserve">Restauration et repose en atelier des garde-corps en fonte et bois des baies 101 F et 102 F : décapage, traitement antirouille, remise en peinture (lot peinture) </t>
  </si>
  <si>
    <t>Façade sur parc 005 F : fourniture et pose d’une grille dans cadre, à 2 vantaux ouvrants, barreaux à section carré , 4 lisses carrée, compris serrure, organes de rotation, métallisation et thermolaquage.</t>
  </si>
  <si>
    <t>Façade E et F sur parc : (201 F à 208 F)</t>
  </si>
  <si>
    <t>Fourniture et pose de lisses supérieure en fer forgé (carré + chapeau de gendarme)  et d'une lisse inférieure (simple carré) (total double lisse),compris métallisation et thermolaquage  :</t>
  </si>
  <si>
    <t xml:space="preserve">Façade E et F sur parc (103 E, 104 E, 106 F, 107 F) </t>
  </si>
  <si>
    <t xml:space="preserve">* Fourniture et pose d’un garde-corps à barreaudage en fer forgé (201 E et 202 E, 101 E et 102 E) compris métallisation et thermolaquage </t>
  </si>
  <si>
    <t>La peinture des grilles de défense modernes de la cour 1 des baies 002 D, 003 D, 004 E et 008 F contient de l’amiante selon le rapport VERITAS (octobre 2024)</t>
  </si>
  <si>
    <t xml:space="preserve">Restauration des grilles de défense des menuiseries restaurées ou neuves au RDC : cour 2 : 006 D, 008 D , 006 E, porche, 006 F ; Façade sur parc : 004 F </t>
  </si>
  <si>
    <t xml:space="preserve">Façade E sud-ouest sur cour 2, baie rouverte 005 E : restitution selon grille existante 006 E (7 barreaux losangés + 1 lisse horizontale), métallisation et thermolaquage </t>
  </si>
  <si>
    <t xml:space="preserve">Métallisation </t>
  </si>
  <si>
    <t xml:space="preserve">Thermolaquage satiné </t>
  </si>
  <si>
    <t xml:space="preserve">Repose </t>
  </si>
  <si>
    <t>Pour mémoire, simple remise en peinture (lot peinture) des grilles laissées sur place des fenêtres non restaurées. Localisation : 001 E, 001 F, 002 F, 002 D, 003 D, 004 D, 008 F</t>
  </si>
  <si>
    <t xml:space="preserve">Thermolaquage </t>
  </si>
  <si>
    <t>LOT N°6</t>
  </si>
  <si>
    <t>METALLERIE  - FERRONNERIE</t>
  </si>
  <si>
    <t xml:space="preserve">*Fourniture et pose de lisses simple  en fer forgé (carré + chapeau de gendarme) Compris métallisation et thermolaquage </t>
  </si>
  <si>
    <t>CDPGF</t>
  </si>
  <si>
    <t xml:space="preserve">Vérification et révision des assemblages soudés et des cornières. </t>
  </si>
  <si>
    <r>
      <t>*</t>
    </r>
    <r>
      <rPr>
        <i/>
        <u/>
        <sz val="11"/>
        <color theme="1"/>
        <rFont val="Times New Roman"/>
        <family val="1"/>
      </rPr>
      <t>Restauration des garde-corps et de la structure de la passerelle :</t>
    </r>
  </si>
  <si>
    <t>Vérification et révision des assemblages</t>
  </si>
  <si>
    <t>Compléments de tôle</t>
  </si>
  <si>
    <t>Repose, finition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</si>
</sst>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9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0"/>
      <name val="Courier"/>
      <family val="3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b/>
      <sz val="20"/>
      <color rgb="FF000000"/>
      <name val="Times New Roman"/>
      <family val="1"/>
    </font>
    <font>
      <b/>
      <u/>
      <sz val="12"/>
      <name val="Times New Roman"/>
      <family val="1"/>
    </font>
    <font>
      <sz val="2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i/>
      <u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1"/>
      <name val="Times New Roman"/>
      <family val="1"/>
    </font>
    <font>
      <u/>
      <sz val="14"/>
      <name val="Times New Roman"/>
      <family val="1"/>
    </font>
    <font>
      <b/>
      <sz val="22"/>
      <name val="Times New Roman"/>
      <family val="1"/>
    </font>
    <font>
      <b/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 applyFon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45">
    <xf numFmtId="0" fontId="0" fillId="0" borderId="0" xfId="0"/>
    <xf numFmtId="0" fontId="6" fillId="0" borderId="0" xfId="3" applyFont="1" applyAlignment="1">
      <alignment vertical="center"/>
    </xf>
    <xf numFmtId="0" fontId="6" fillId="0" borderId="0" xfId="3" applyFont="1"/>
    <xf numFmtId="0" fontId="9" fillId="0" borderId="0" xfId="3" applyFont="1" applyAlignment="1">
      <alignment horizontal="center" vertical="center"/>
    </xf>
    <xf numFmtId="0" fontId="1" fillId="0" borderId="0" xfId="3"/>
    <xf numFmtId="0" fontId="11" fillId="0" borderId="0" xfId="3" applyFont="1" applyAlignment="1">
      <alignment horizontal="center" vertical="center" wrapText="1"/>
    </xf>
    <xf numFmtId="0" fontId="11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vertical="top" wrapText="1"/>
    </xf>
    <xf numFmtId="0" fontId="16" fillId="0" borderId="3" xfId="3" applyFont="1" applyBorder="1" applyAlignment="1">
      <alignment vertical="center" wrapText="1"/>
    </xf>
    <xf numFmtId="0" fontId="17" fillId="0" borderId="0" xfId="3" applyFont="1"/>
    <xf numFmtId="0" fontId="17" fillId="0" borderId="4" xfId="3" applyFont="1" applyBorder="1" applyAlignment="1">
      <alignment vertical="center" wrapText="1"/>
    </xf>
    <xf numFmtId="0" fontId="17" fillId="0" borderId="6" xfId="4" applyFont="1" applyBorder="1" applyAlignment="1" applyProtection="1">
      <alignment vertical="center" wrapText="1"/>
    </xf>
    <xf numFmtId="0" fontId="17" fillId="0" borderId="6" xfId="3" applyFont="1" applyBorder="1" applyAlignment="1">
      <alignment vertical="center" wrapText="1"/>
    </xf>
    <xf numFmtId="3" fontId="19" fillId="0" borderId="4" xfId="1" applyNumberFormat="1" applyFont="1" applyBorder="1" applyAlignment="1">
      <alignment horizontal="center"/>
    </xf>
    <xf numFmtId="0" fontId="12" fillId="0" borderId="0" xfId="3" applyFont="1" applyAlignment="1">
      <alignment horizontal="center" vertical="center" wrapText="1"/>
    </xf>
    <xf numFmtId="0" fontId="20" fillId="0" borderId="5" xfId="1" quotePrefix="1" applyFont="1" applyBorder="1" applyAlignment="1">
      <alignment horizontal="left" wrapText="1"/>
    </xf>
    <xf numFmtId="0" fontId="20" fillId="0" borderId="5" xfId="1" applyFont="1" applyBorder="1" applyAlignment="1">
      <alignment horizontal="left" wrapText="1"/>
    </xf>
    <xf numFmtId="0" fontId="19" fillId="0" borderId="5" xfId="1" applyFont="1" applyBorder="1" applyAlignment="1">
      <alignment horizontal="left" wrapText="1"/>
    </xf>
    <xf numFmtId="0" fontId="19" fillId="0" borderId="4" xfId="1" applyFont="1" applyBorder="1" applyAlignment="1">
      <alignment horizontal="center"/>
    </xf>
    <xf numFmtId="164" fontId="19" fillId="0" borderId="4" xfId="1" applyNumberFormat="1" applyFont="1" applyBorder="1" applyAlignment="1">
      <alignment horizontal="center"/>
    </xf>
    <xf numFmtId="0" fontId="21" fillId="3" borderId="4" xfId="1" applyFont="1" applyFill="1" applyBorder="1" applyAlignment="1">
      <alignment horizontal="center"/>
    </xf>
    <xf numFmtId="3" fontId="21" fillId="3" borderId="4" xfId="1" applyNumberFormat="1" applyFont="1" applyFill="1" applyBorder="1" applyAlignment="1">
      <alignment horizontal="center"/>
    </xf>
    <xf numFmtId="0" fontId="21" fillId="3" borderId="5" xfId="1" applyFont="1" applyFill="1" applyBorder="1" applyAlignment="1">
      <alignment horizontal="right" wrapText="1"/>
    </xf>
    <xf numFmtId="2" fontId="19" fillId="0" borderId="4" xfId="1" applyNumberFormat="1" applyFont="1" applyBorder="1" applyAlignment="1">
      <alignment horizontal="center"/>
    </xf>
    <xf numFmtId="0" fontId="19" fillId="0" borderId="5" xfId="1" quotePrefix="1" applyFont="1" applyBorder="1" applyAlignment="1">
      <alignment horizontal="left" wrapText="1"/>
    </xf>
    <xf numFmtId="164" fontId="21" fillId="0" borderId="5" xfId="1" applyNumberFormat="1" applyFont="1" applyBorder="1" applyAlignment="1">
      <alignment horizontal="center"/>
    </xf>
    <xf numFmtId="0" fontId="19" fillId="0" borderId="4" xfId="0" applyFont="1" applyBorder="1" applyAlignment="1">
      <alignment horizontal="left" wrapText="1"/>
    </xf>
    <xf numFmtId="0" fontId="19" fillId="0" borderId="4" xfId="0" applyFont="1" applyBorder="1" applyAlignment="1">
      <alignment horizontal="center"/>
    </xf>
    <xf numFmtId="3" fontId="19" fillId="0" borderId="5" xfId="0" applyNumberFormat="1" applyFont="1" applyBorder="1" applyAlignment="1">
      <alignment horizontal="center"/>
    </xf>
    <xf numFmtId="0" fontId="22" fillId="0" borderId="5" xfId="1" applyFont="1" applyBorder="1" applyAlignment="1">
      <alignment horizontal="left" wrapText="1"/>
    </xf>
    <xf numFmtId="3" fontId="19" fillId="3" borderId="4" xfId="1" applyNumberFormat="1" applyFont="1" applyFill="1" applyBorder="1" applyAlignment="1">
      <alignment horizontal="center"/>
    </xf>
    <xf numFmtId="164" fontId="21" fillId="0" borderId="4" xfId="1" applyNumberFormat="1" applyFont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5" fillId="4" borderId="0" xfId="5" applyFont="1" applyFill="1"/>
    <xf numFmtId="0" fontId="26" fillId="0" borderId="0" xfId="3" applyFont="1" applyAlignment="1">
      <alignment horizontal="center" vertical="center" wrapText="1"/>
    </xf>
    <xf numFmtId="0" fontId="26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 wrapText="1"/>
    </xf>
    <xf numFmtId="0" fontId="27" fillId="0" borderId="0" xfId="3" applyFont="1" applyAlignment="1">
      <alignment horizontal="center" vertical="center"/>
    </xf>
    <xf numFmtId="0" fontId="25" fillId="5" borderId="0" xfId="5" applyFont="1" applyFill="1"/>
    <xf numFmtId="0" fontId="19" fillId="0" borderId="0" xfId="0" applyFont="1"/>
    <xf numFmtId="0" fontId="19" fillId="5" borderId="0" xfId="0" applyFont="1" applyFill="1"/>
    <xf numFmtId="0" fontId="19" fillId="0" borderId="5" xfId="0" applyFont="1" applyBorder="1"/>
    <xf numFmtId="164" fontId="19" fillId="0" borderId="5" xfId="0" applyNumberFormat="1" applyFont="1" applyBorder="1"/>
    <xf numFmtId="0" fontId="20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3" fontId="21" fillId="3" borderId="4" xfId="1" applyNumberFormat="1" applyFont="1" applyFill="1" applyBorder="1" applyAlignment="1">
      <alignment horizontal="right"/>
    </xf>
    <xf numFmtId="0" fontId="25" fillId="5" borderId="0" xfId="5" applyFont="1" applyFill="1" applyAlignment="1">
      <alignment horizontal="right"/>
    </xf>
    <xf numFmtId="0" fontId="19" fillId="5" borderId="0" xfId="0" applyFont="1" applyFill="1" applyAlignment="1">
      <alignment horizontal="right"/>
    </xf>
    <xf numFmtId="164" fontId="21" fillId="5" borderId="4" xfId="1" applyNumberFormat="1" applyFont="1" applyFill="1" applyBorder="1" applyAlignment="1">
      <alignment horizontal="center"/>
    </xf>
    <xf numFmtId="164" fontId="21" fillId="5" borderId="1" xfId="1" applyNumberFormat="1" applyFont="1" applyFill="1" applyBorder="1" applyAlignment="1">
      <alignment horizontal="center"/>
    </xf>
    <xf numFmtId="164" fontId="3" fillId="5" borderId="1" xfId="1" applyNumberFormat="1" applyFont="1" applyFill="1" applyBorder="1" applyAlignment="1">
      <alignment horizontal="center"/>
    </xf>
    <xf numFmtId="0" fontId="20" fillId="3" borderId="4" xfId="1" applyFont="1" applyFill="1" applyBorder="1" applyAlignment="1">
      <alignment horizontal="center"/>
    </xf>
    <xf numFmtId="0" fontId="19" fillId="0" borderId="4" xfId="0" applyFont="1" applyBorder="1"/>
    <xf numFmtId="164" fontId="19" fillId="0" borderId="0" xfId="0" applyNumberFormat="1" applyFont="1"/>
    <xf numFmtId="0" fontId="19" fillId="0" borderId="0" xfId="0" applyFont="1" applyAlignment="1">
      <alignment horizontal="center"/>
    </xf>
    <xf numFmtId="0" fontId="20" fillId="0" borderId="4" xfId="0" applyFont="1" applyBorder="1"/>
    <xf numFmtId="0" fontId="24" fillId="0" borderId="4" xfId="1" applyFont="1" applyBorder="1" applyAlignment="1">
      <alignment horizontal="left" wrapText="1"/>
    </xf>
    <xf numFmtId="0" fontId="23" fillId="0" borderId="4" xfId="1" applyFont="1" applyBorder="1" applyAlignment="1">
      <alignment horizontal="left" wrapText="1"/>
    </xf>
    <xf numFmtId="0" fontId="25" fillId="4" borderId="5" xfId="5" applyFont="1" applyFill="1" applyBorder="1"/>
    <xf numFmtId="0" fontId="3" fillId="3" borderId="4" xfId="1" applyFont="1" applyFill="1" applyBorder="1" applyAlignment="1">
      <alignment horizontal="center"/>
    </xf>
    <xf numFmtId="0" fontId="3" fillId="3" borderId="4" xfId="1" applyFont="1" applyFill="1" applyBorder="1"/>
    <xf numFmtId="0" fontId="2" fillId="3" borderId="4" xfId="1" applyFont="1" applyFill="1" applyBorder="1" applyAlignment="1">
      <alignment horizontal="center" wrapText="1"/>
    </xf>
    <xf numFmtId="0" fontId="2" fillId="3" borderId="4" xfId="1" applyFont="1" applyFill="1" applyBorder="1" applyAlignment="1">
      <alignment horizontal="center"/>
    </xf>
    <xf numFmtId="3" fontId="2" fillId="3" borderId="4" xfId="1" applyNumberFormat="1" applyFont="1" applyFill="1" applyBorder="1" applyAlignment="1">
      <alignment horizontal="center"/>
    </xf>
    <xf numFmtId="0" fontId="19" fillId="3" borderId="0" xfId="0" applyFont="1" applyFill="1"/>
    <xf numFmtId="0" fontId="4" fillId="3" borderId="4" xfId="1" applyFont="1" applyFill="1" applyBorder="1" applyAlignment="1">
      <alignment horizontal="left" wrapText="1"/>
    </xf>
    <xf numFmtId="0" fontId="4" fillId="3" borderId="5" xfId="1" applyFont="1" applyFill="1" applyBorder="1" applyAlignment="1">
      <alignment horizontal="center"/>
    </xf>
    <xf numFmtId="0" fontId="14" fillId="3" borderId="5" xfId="1" applyFont="1" applyFill="1" applyBorder="1" applyAlignment="1">
      <alignment horizontal="center" wrapText="1"/>
    </xf>
    <xf numFmtId="0" fontId="4" fillId="3" borderId="5" xfId="1" applyFont="1" applyFill="1" applyBorder="1" applyAlignment="1">
      <alignment horizontal="left" wrapText="1"/>
    </xf>
    <xf numFmtId="164" fontId="3" fillId="3" borderId="4" xfId="2" applyNumberFormat="1" applyFont="1" applyFill="1" applyBorder="1" applyAlignment="1">
      <alignment horizontal="center"/>
    </xf>
    <xf numFmtId="164" fontId="21" fillId="3" borderId="4" xfId="1" applyNumberFormat="1" applyFont="1" applyFill="1" applyBorder="1" applyAlignment="1">
      <alignment horizontal="center"/>
    </xf>
    <xf numFmtId="164" fontId="21" fillId="0" borderId="5" xfId="0" applyNumberFormat="1" applyFont="1" applyBorder="1"/>
    <xf numFmtId="164" fontId="21" fillId="0" borderId="0" xfId="0" applyNumberFormat="1" applyFont="1"/>
    <xf numFmtId="164" fontId="2" fillId="3" borderId="4" xfId="1" applyNumberFormat="1" applyFont="1" applyFill="1" applyBorder="1" applyAlignment="1">
      <alignment horizontal="center"/>
    </xf>
    <xf numFmtId="164" fontId="21" fillId="3" borderId="3" xfId="1" applyNumberFormat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164" fontId="19" fillId="0" borderId="0" xfId="1" applyNumberFormat="1" applyFont="1" applyAlignment="1">
      <alignment horizontal="center"/>
    </xf>
    <xf numFmtId="164" fontId="19" fillId="0" borderId="4" xfId="0" applyNumberFormat="1" applyFont="1" applyBorder="1"/>
    <xf numFmtId="0" fontId="7" fillId="3" borderId="1" xfId="1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center"/>
    </xf>
    <xf numFmtId="3" fontId="7" fillId="3" borderId="1" xfId="1" applyNumberFormat="1" applyFont="1" applyFill="1" applyBorder="1" applyAlignment="1">
      <alignment horizontal="center"/>
    </xf>
    <xf numFmtId="164" fontId="7" fillId="3" borderId="1" xfId="1" applyNumberFormat="1" applyFont="1" applyFill="1" applyBorder="1" applyAlignment="1">
      <alignment horizontal="center"/>
    </xf>
    <xf numFmtId="0" fontId="28" fillId="3" borderId="0" xfId="0" applyFont="1" applyFill="1"/>
    <xf numFmtId="164" fontId="21" fillId="0" borderId="6" xfId="1" applyNumberFormat="1" applyFont="1" applyBorder="1" applyAlignment="1">
      <alignment horizontal="center"/>
    </xf>
    <xf numFmtId="164" fontId="21" fillId="0" borderId="4" xfId="0" applyNumberFormat="1" applyFont="1" applyBorder="1"/>
    <xf numFmtId="0" fontId="16" fillId="0" borderId="3" xfId="3" applyFont="1" applyBorder="1" applyAlignment="1">
      <alignment vertical="top" wrapText="1"/>
    </xf>
    <xf numFmtId="0" fontId="16" fillId="0" borderId="4" xfId="3" applyFont="1" applyBorder="1" applyAlignment="1">
      <alignment vertical="top" wrapText="1"/>
    </xf>
    <xf numFmtId="0" fontId="16" fillId="0" borderId="6" xfId="3" applyFont="1" applyBorder="1" applyAlignment="1">
      <alignment vertical="top" wrapText="1"/>
    </xf>
    <xf numFmtId="0" fontId="6" fillId="0" borderId="0" xfId="3" quotePrefix="1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15" fillId="0" borderId="0" xfId="3" applyFont="1" applyAlignment="1">
      <alignment horizontal="center" vertical="center"/>
    </xf>
    <xf numFmtId="0" fontId="14" fillId="0" borderId="0" xfId="3" quotePrefix="1" applyFont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27" fillId="0" borderId="0" xfId="3" applyFont="1" applyAlignment="1">
      <alignment horizontal="center" vertical="center" wrapText="1"/>
    </xf>
    <xf numFmtId="0" fontId="2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26" fillId="0" borderId="0" xfId="3" applyFont="1" applyAlignment="1">
      <alignment horizontal="center" vertical="center" wrapText="1"/>
    </xf>
    <xf numFmtId="0" fontId="26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3" fillId="2" borderId="8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3" fillId="5" borderId="1" xfId="1" applyFont="1" applyFill="1" applyBorder="1" applyAlignment="1">
      <alignment horizontal="right"/>
    </xf>
    <xf numFmtId="0" fontId="3" fillId="0" borderId="8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3" fillId="0" borderId="2" xfId="1" applyFont="1" applyBorder="1" applyAlignment="1">
      <alignment horizontal="center" wrapText="1"/>
    </xf>
    <xf numFmtId="0" fontId="21" fillId="5" borderId="8" xfId="1" applyFont="1" applyFill="1" applyBorder="1" applyAlignment="1">
      <alignment horizontal="right"/>
    </xf>
    <xf numFmtId="0" fontId="21" fillId="5" borderId="7" xfId="1" applyFont="1" applyFill="1" applyBorder="1" applyAlignment="1">
      <alignment horizontal="right"/>
    </xf>
    <xf numFmtId="0" fontId="21" fillId="5" borderId="2" xfId="1" applyFont="1" applyFill="1" applyBorder="1" applyAlignment="1">
      <alignment horizontal="right"/>
    </xf>
    <xf numFmtId="0" fontId="24" fillId="0" borderId="5" xfId="1" applyFont="1" applyBorder="1" applyAlignment="1">
      <alignment horizontal="left" wrapText="1"/>
    </xf>
    <xf numFmtId="0" fontId="19" fillId="0" borderId="5" xfId="1" applyFont="1" applyBorder="1" applyAlignment="1">
      <alignment horizontal="left" wrapText="1"/>
    </xf>
    <xf numFmtId="0" fontId="22" fillId="0" borderId="5" xfId="1" applyFont="1" applyBorder="1" applyAlignment="1">
      <alignment horizontal="left" wrapText="1"/>
    </xf>
    <xf numFmtId="0" fontId="19" fillId="0" borderId="5" xfId="1" applyFont="1" applyBorder="1" applyAlignment="1">
      <alignment horizontal="left" wrapText="1"/>
    </xf>
    <xf numFmtId="0" fontId="19" fillId="0" borderId="5" xfId="0" applyFont="1" applyBorder="1" applyAlignment="1">
      <alignment wrapText="1"/>
    </xf>
    <xf numFmtId="0" fontId="20" fillId="0" borderId="5" xfId="1" applyFont="1" applyBorder="1" applyAlignment="1">
      <alignment horizontal="left" wrapText="1"/>
    </xf>
    <xf numFmtId="0" fontId="19" fillId="0" borderId="5" xfId="1" applyFont="1" applyBorder="1" applyAlignment="1">
      <alignment horizontal="left" wrapText="1"/>
    </xf>
    <xf numFmtId="0" fontId="19" fillId="0" borderId="5" xfId="1" quotePrefix="1" applyFont="1" applyBorder="1" applyAlignment="1">
      <alignment horizontal="left" wrapText="1"/>
    </xf>
    <xf numFmtId="0" fontId="22" fillId="0" borderId="5" xfId="1" applyFont="1" applyBorder="1" applyAlignment="1">
      <alignment horizontal="left" wrapText="1"/>
    </xf>
    <xf numFmtId="0" fontId="19" fillId="0" borderId="5" xfId="0" applyFont="1" applyBorder="1" applyAlignment="1">
      <alignment wrapText="1"/>
    </xf>
    <xf numFmtId="0" fontId="19" fillId="0" borderId="5" xfId="0" applyFont="1" applyBorder="1"/>
    <xf numFmtId="3" fontId="19" fillId="0" borderId="4" xfId="1" applyNumberFormat="1" applyFont="1" applyBorder="1" applyAlignment="1">
      <alignment horizontal="center"/>
    </xf>
    <xf numFmtId="0" fontId="19" fillId="0" borderId="5" xfId="1" applyFont="1" applyBorder="1" applyAlignment="1">
      <alignment horizontal="left" wrapText="1"/>
    </xf>
    <xf numFmtId="0" fontId="19" fillId="0" borderId="4" xfId="1" applyFont="1" applyBorder="1" applyAlignment="1">
      <alignment horizontal="center"/>
    </xf>
    <xf numFmtId="164" fontId="19" fillId="0" borderId="4" xfId="1" applyNumberFormat="1" applyFont="1" applyBorder="1" applyAlignment="1">
      <alignment horizontal="center"/>
    </xf>
    <xf numFmtId="0" fontId="21" fillId="3" borderId="4" xfId="1" applyFont="1" applyFill="1" applyBorder="1" applyAlignment="1">
      <alignment horizontal="center"/>
    </xf>
    <xf numFmtId="3" fontId="21" fillId="3" borderId="4" xfId="1" applyNumberFormat="1" applyFont="1" applyFill="1" applyBorder="1" applyAlignment="1">
      <alignment horizontal="center"/>
    </xf>
    <xf numFmtId="0" fontId="21" fillId="3" borderId="5" xfId="1" applyFont="1" applyFill="1" applyBorder="1" applyAlignment="1">
      <alignment horizontal="right" wrapText="1"/>
    </xf>
    <xf numFmtId="0" fontId="19" fillId="0" borderId="4" xfId="0" applyFont="1" applyBorder="1" applyAlignment="1">
      <alignment horizontal="center"/>
    </xf>
    <xf numFmtId="164" fontId="21" fillId="0" borderId="4" xfId="1" applyNumberFormat="1" applyFont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5" fillId="4" borderId="0" xfId="5" applyFont="1" applyFill="1"/>
    <xf numFmtId="0" fontId="19" fillId="0" borderId="0" xfId="0" applyFont="1"/>
    <xf numFmtId="3" fontId="21" fillId="3" borderId="4" xfId="1" applyNumberFormat="1" applyFont="1" applyFill="1" applyBorder="1" applyAlignment="1">
      <alignment horizontal="right"/>
    </xf>
    <xf numFmtId="0" fontId="20" fillId="3" borderId="4" xfId="1" applyFont="1" applyFill="1" applyBorder="1" applyAlignment="1">
      <alignment horizontal="center"/>
    </xf>
    <xf numFmtId="0" fontId="19" fillId="0" borderId="4" xfId="0" applyFont="1" applyBorder="1"/>
    <xf numFmtId="0" fontId="24" fillId="0" borderId="4" xfId="1" applyFont="1" applyBorder="1" applyAlignment="1">
      <alignment horizontal="left" wrapText="1"/>
    </xf>
    <xf numFmtId="0" fontId="25" fillId="4" borderId="5" xfId="5" applyFont="1" applyFill="1" applyBorder="1"/>
    <xf numFmtId="164" fontId="21" fillId="3" borderId="4" xfId="1" applyNumberFormat="1" applyFont="1" applyFill="1" applyBorder="1" applyAlignment="1">
      <alignment horizontal="center"/>
    </xf>
    <xf numFmtId="164" fontId="21" fillId="3" borderId="3" xfId="1" applyNumberFormat="1" applyFont="1" applyFill="1" applyBorder="1" applyAlignment="1">
      <alignment horizontal="center"/>
    </xf>
  </cellXfs>
  <cellStyles count="6">
    <cellStyle name="Euro" xfId="2" xr:uid="{FD38E5A0-E263-4C34-B6CC-207DD80C9C3E}"/>
    <cellStyle name="Lien hypertexte 2" xfId="4" xr:uid="{18A10710-5629-4217-AB8D-89E33EAA0F3D}"/>
    <cellStyle name="Normal" xfId="0" builtinId="0"/>
    <cellStyle name="Normal 2 2" xfId="5" xr:uid="{57485AE3-EAD2-4515-A5FC-71DA0E3B7B31}"/>
    <cellStyle name="Normal 3" xfId="3" xr:uid="{B5BE8A86-9D59-41E9-885C-502979D0C450}"/>
    <cellStyle name="Normal 4" xfId="1" xr:uid="{8CB4F41D-2C13-4B23-81B4-D96AE9DA0C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ntact@re-nouveau.fr" TargetMode="External"/><Relationship Id="rId2" Type="http://schemas.openxmlformats.org/officeDocument/2006/relationships/hyperlink" Target="mailto:philippegrandfils@gmail.com" TargetMode="External"/><Relationship Id="rId1" Type="http://schemas.openxmlformats.org/officeDocument/2006/relationships/hyperlink" Target="mailto:atelier@andrepatrimoine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778B6-4E06-4024-B7AD-5E91B0CC8E6E}">
  <sheetPr>
    <tabColor rgb="FFFFC000"/>
  </sheetPr>
  <dimension ref="A1:C38"/>
  <sheetViews>
    <sheetView view="pageBreakPreview" topLeftCell="A5" zoomScale="130" zoomScaleSheetLayoutView="130" workbookViewId="0">
      <selection activeCell="B15" sqref="B15:C15"/>
    </sheetView>
  </sheetViews>
  <sheetFormatPr baseColWidth="10" defaultColWidth="11.5703125" defaultRowHeight="16.899999999999999" customHeight="1" x14ac:dyDescent="0.2"/>
  <cols>
    <col min="1" max="1" width="1.85546875" style="2" customWidth="1"/>
    <col min="2" max="2" width="35" style="2" customWidth="1"/>
    <col min="3" max="3" width="52.42578125" style="2" customWidth="1"/>
    <col min="4" max="4" width="1.5703125" style="2" customWidth="1"/>
    <col min="5" max="16384" width="11.5703125" style="2"/>
  </cols>
  <sheetData>
    <row r="1" spans="1:3" ht="80.25" customHeight="1" x14ac:dyDescent="0.2">
      <c r="A1" s="1"/>
      <c r="B1" s="96" t="s">
        <v>64</v>
      </c>
      <c r="C1" s="97"/>
    </row>
    <row r="2" spans="1:3" ht="16.899999999999999" customHeight="1" x14ac:dyDescent="0.2">
      <c r="B2" s="3"/>
      <c r="C2" s="4"/>
    </row>
    <row r="3" spans="1:3" ht="27" x14ac:dyDescent="0.2">
      <c r="B3" s="98" t="s">
        <v>7</v>
      </c>
      <c r="C3" s="99"/>
    </row>
    <row r="4" spans="1:3" ht="15.75" x14ac:dyDescent="0.2">
      <c r="B4" s="100"/>
      <c r="C4" s="100"/>
    </row>
    <row r="5" spans="1:3" ht="51" customHeight="1" x14ac:dyDescent="0.2">
      <c r="B5" s="98" t="s">
        <v>63</v>
      </c>
      <c r="C5" s="99"/>
    </row>
    <row r="6" spans="1:3" ht="18" customHeight="1" x14ac:dyDescent="0.2">
      <c r="B6" s="38"/>
      <c r="C6" s="39"/>
    </row>
    <row r="7" spans="1:3" ht="18.75" x14ac:dyDescent="0.2">
      <c r="B7" s="5"/>
      <c r="C7" s="6"/>
    </row>
    <row r="8" spans="1:3" ht="60" customHeight="1" x14ac:dyDescent="0.2">
      <c r="B8" s="101" t="s">
        <v>61</v>
      </c>
      <c r="C8" s="101"/>
    </row>
    <row r="9" spans="1:3" ht="17.45" customHeight="1" x14ac:dyDescent="0.2">
      <c r="B9" s="7"/>
      <c r="C9" s="7"/>
    </row>
    <row r="10" spans="1:3" ht="18.75" x14ac:dyDescent="0.2">
      <c r="B10" s="102" t="s">
        <v>8</v>
      </c>
      <c r="C10" s="103"/>
    </row>
    <row r="11" spans="1:3" ht="18.75" x14ac:dyDescent="0.2">
      <c r="B11" s="36"/>
      <c r="C11" s="37"/>
    </row>
    <row r="12" spans="1:3" ht="19.899999999999999" customHeight="1" x14ac:dyDescent="0.2">
      <c r="B12" s="104"/>
      <c r="C12" s="104"/>
    </row>
    <row r="13" spans="1:3" ht="50.25" customHeight="1" x14ac:dyDescent="0.2">
      <c r="B13" s="105" t="s">
        <v>9</v>
      </c>
      <c r="C13" s="106"/>
    </row>
    <row r="14" spans="1:3" ht="16.899999999999999" customHeight="1" x14ac:dyDescent="0.2">
      <c r="B14" s="8"/>
      <c r="C14" s="9"/>
    </row>
    <row r="15" spans="1:3" ht="25.5" x14ac:dyDescent="0.2">
      <c r="B15" s="107" t="s">
        <v>115</v>
      </c>
      <c r="C15" s="107"/>
    </row>
    <row r="16" spans="1:3" ht="20.25" x14ac:dyDescent="0.2">
      <c r="B16" s="16"/>
      <c r="C16" s="16"/>
    </row>
    <row r="17" spans="2:3" ht="20.25" x14ac:dyDescent="0.2">
      <c r="B17" s="101" t="s">
        <v>112</v>
      </c>
      <c r="C17" s="101"/>
    </row>
    <row r="18" spans="2:3" ht="20.25" customHeight="1" x14ac:dyDescent="0.2">
      <c r="B18" s="101" t="s">
        <v>113</v>
      </c>
      <c r="C18" s="101"/>
    </row>
    <row r="19" spans="2:3" ht="16.899999999999999" customHeight="1" x14ac:dyDescent="0.2">
      <c r="B19" s="8"/>
      <c r="C19" s="9"/>
    </row>
    <row r="20" spans="2:3" ht="16.899999999999999" customHeight="1" x14ac:dyDescent="0.2">
      <c r="B20" s="94"/>
      <c r="C20" s="95"/>
    </row>
    <row r="21" spans="2:3" ht="12.75" x14ac:dyDescent="0.2">
      <c r="B21" s="8"/>
    </row>
    <row r="22" spans="2:3" ht="12.75" x14ac:dyDescent="0.2">
      <c r="B22" s="91" t="s">
        <v>62</v>
      </c>
      <c r="C22" s="92"/>
    </row>
    <row r="23" spans="2:3" ht="12.75" customHeight="1" x14ac:dyDescent="0.2">
      <c r="B23" s="93"/>
      <c r="C23" s="93"/>
    </row>
    <row r="24" spans="2:3" s="11" customFormat="1" ht="12" x14ac:dyDescent="0.2">
      <c r="B24" s="88" t="s">
        <v>10</v>
      </c>
      <c r="C24" s="10" t="s">
        <v>11</v>
      </c>
    </row>
    <row r="25" spans="2:3" s="11" customFormat="1" ht="12" x14ac:dyDescent="0.2">
      <c r="B25" s="89"/>
      <c r="C25" s="12" t="s">
        <v>12</v>
      </c>
    </row>
    <row r="26" spans="2:3" s="11" customFormat="1" ht="12" x14ac:dyDescent="0.2">
      <c r="B26" s="90"/>
      <c r="C26" s="13" t="s">
        <v>13</v>
      </c>
    </row>
    <row r="27" spans="2:3" s="11" customFormat="1" ht="12" x14ac:dyDescent="0.2">
      <c r="B27" s="88" t="s">
        <v>14</v>
      </c>
      <c r="C27" s="10" t="s">
        <v>15</v>
      </c>
    </row>
    <row r="28" spans="2:3" s="11" customFormat="1" ht="12" x14ac:dyDescent="0.2">
      <c r="B28" s="89"/>
      <c r="C28" s="12" t="s">
        <v>16</v>
      </c>
    </row>
    <row r="29" spans="2:3" s="11" customFormat="1" ht="12" x14ac:dyDescent="0.2">
      <c r="B29" s="90"/>
      <c r="C29" s="13" t="s">
        <v>67</v>
      </c>
    </row>
    <row r="30" spans="2:3" s="11" customFormat="1" ht="12" x14ac:dyDescent="0.2">
      <c r="B30" s="88" t="s">
        <v>17</v>
      </c>
      <c r="C30" s="10" t="s">
        <v>18</v>
      </c>
    </row>
    <row r="31" spans="2:3" s="11" customFormat="1" ht="12" x14ac:dyDescent="0.2">
      <c r="B31" s="89"/>
      <c r="C31" s="12" t="s">
        <v>19</v>
      </c>
    </row>
    <row r="32" spans="2:3" s="11" customFormat="1" ht="12" x14ac:dyDescent="0.2">
      <c r="B32" s="90"/>
      <c r="C32" s="14" t="s">
        <v>65</v>
      </c>
    </row>
    <row r="33" spans="2:3" s="11" customFormat="1" ht="12.75" customHeight="1" x14ac:dyDescent="0.2">
      <c r="B33" s="88" t="s">
        <v>20</v>
      </c>
      <c r="C33" s="10" t="s">
        <v>21</v>
      </c>
    </row>
    <row r="34" spans="2:3" s="11" customFormat="1" ht="12" x14ac:dyDescent="0.2">
      <c r="B34" s="89"/>
      <c r="C34" s="12" t="s">
        <v>22</v>
      </c>
    </row>
    <row r="35" spans="2:3" s="11" customFormat="1" ht="12" x14ac:dyDescent="0.2">
      <c r="B35" s="90"/>
      <c r="C35" s="14" t="s">
        <v>66</v>
      </c>
    </row>
    <row r="36" spans="2:3" s="11" customFormat="1" ht="12.75" customHeight="1" x14ac:dyDescent="0.2">
      <c r="B36" s="88" t="s">
        <v>68</v>
      </c>
      <c r="C36" s="10" t="s">
        <v>69</v>
      </c>
    </row>
    <row r="37" spans="2:3" s="11" customFormat="1" ht="12" x14ac:dyDescent="0.2">
      <c r="B37" s="89"/>
      <c r="C37" s="12" t="s">
        <v>70</v>
      </c>
    </row>
    <row r="38" spans="2:3" s="11" customFormat="1" ht="12" x14ac:dyDescent="0.2">
      <c r="B38" s="90"/>
      <c r="C38" s="14" t="s">
        <v>71</v>
      </c>
    </row>
  </sheetData>
  <mergeCells count="19">
    <mergeCell ref="B20:C20"/>
    <mergeCell ref="B1:C1"/>
    <mergeCell ref="B3:C3"/>
    <mergeCell ref="B4:C4"/>
    <mergeCell ref="B5:C5"/>
    <mergeCell ref="B8:C8"/>
    <mergeCell ref="B10:C10"/>
    <mergeCell ref="B12:C12"/>
    <mergeCell ref="B13:C13"/>
    <mergeCell ref="B15:C15"/>
    <mergeCell ref="B17:C17"/>
    <mergeCell ref="B18:C18"/>
    <mergeCell ref="B36:B38"/>
    <mergeCell ref="B22:C22"/>
    <mergeCell ref="B23:C23"/>
    <mergeCell ref="B24:B26"/>
    <mergeCell ref="B27:B29"/>
    <mergeCell ref="B30:B32"/>
    <mergeCell ref="B33:B35"/>
  </mergeCells>
  <hyperlinks>
    <hyperlink ref="C26" r:id="rId1" display="mailto:atelier@andrepatrimoine.fr" xr:uid="{B32ECA75-0356-4D05-8853-C64808E4E4F6}"/>
    <hyperlink ref="C29" r:id="rId2" display="mailto:philippegrandfils@gmail.com" xr:uid="{7DBE1513-DEB0-44F6-A2A6-437486996C54}"/>
    <hyperlink ref="C38" r:id="rId3" xr:uid="{85B4ECA4-633A-447F-8309-732638C907EB}"/>
  </hyperlinks>
  <printOptions horizontalCentered="1"/>
  <pageMargins left="0.19685039370078741" right="0.19685039370078741" top="0.39370078740157483" bottom="0.39370078740157483" header="0.31496062992125984" footer="0.31496062992125984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A3126-47B6-4CA2-8697-D58D0486018B}">
  <dimension ref="A1:H180"/>
  <sheetViews>
    <sheetView showZeros="0" tabSelected="1" view="pageBreakPreview" topLeftCell="A163" zoomScale="115" zoomScaleNormal="85" zoomScaleSheetLayoutView="115" workbookViewId="0">
      <selection activeCell="C173" sqref="C173"/>
    </sheetView>
  </sheetViews>
  <sheetFormatPr baseColWidth="10" defaultRowHeight="15" x14ac:dyDescent="0.25"/>
  <cols>
    <col min="1" max="1" width="6.140625" style="41" customWidth="1"/>
    <col min="2" max="2" width="10.7109375" style="56" customWidth="1"/>
    <col min="3" max="3" width="58.42578125" style="41" customWidth="1"/>
    <col min="4" max="4" width="6.140625" style="41" customWidth="1"/>
    <col min="5" max="5" width="10.140625" style="41" customWidth="1"/>
    <col min="6" max="6" width="12.7109375" style="55" customWidth="1"/>
    <col min="7" max="7" width="13.28515625" style="74" customWidth="1"/>
    <col min="8" max="8" width="5.140625" style="41" customWidth="1"/>
    <col min="9" max="16384" width="11.42578125" style="41"/>
  </cols>
  <sheetData>
    <row r="1" spans="1:8" x14ac:dyDescent="0.25">
      <c r="A1" s="109" t="s">
        <v>78</v>
      </c>
      <c r="B1" s="110"/>
      <c r="C1" s="110"/>
      <c r="D1" s="110"/>
      <c r="E1" s="110"/>
      <c r="F1" s="110"/>
      <c r="G1" s="111"/>
    </row>
    <row r="2" spans="1:8" s="85" customFormat="1" ht="12.75" x14ac:dyDescent="0.2">
      <c r="A2" s="80" t="s">
        <v>0</v>
      </c>
      <c r="B2" s="80" t="s">
        <v>1</v>
      </c>
      <c r="C2" s="81" t="s">
        <v>2</v>
      </c>
      <c r="D2" s="82" t="s">
        <v>73</v>
      </c>
      <c r="E2" s="83" t="s">
        <v>74</v>
      </c>
      <c r="F2" s="84" t="s">
        <v>75</v>
      </c>
      <c r="G2" s="84" t="s">
        <v>3</v>
      </c>
    </row>
    <row r="3" spans="1:8" s="66" customFormat="1" x14ac:dyDescent="0.25">
      <c r="A3" s="62"/>
      <c r="B3" s="61"/>
      <c r="C3" s="63"/>
      <c r="D3" s="64"/>
      <c r="E3" s="65"/>
      <c r="F3" s="75"/>
      <c r="G3" s="71"/>
    </row>
    <row r="4" spans="1:8" s="66" customFormat="1" ht="60" x14ac:dyDescent="0.25">
      <c r="A4" s="62"/>
      <c r="B4" s="61"/>
      <c r="C4" s="63" t="s">
        <v>72</v>
      </c>
      <c r="D4" s="64"/>
      <c r="E4" s="65"/>
      <c r="F4" s="75"/>
      <c r="G4" s="71"/>
    </row>
    <row r="5" spans="1:8" s="66" customFormat="1" x14ac:dyDescent="0.25">
      <c r="A5" s="62"/>
      <c r="B5" s="61"/>
      <c r="C5" s="67"/>
      <c r="D5" s="64"/>
      <c r="E5" s="65"/>
      <c r="F5" s="75"/>
      <c r="G5" s="71"/>
    </row>
    <row r="6" spans="1:8" s="66" customFormat="1" x14ac:dyDescent="0.25">
      <c r="A6" s="62"/>
      <c r="B6" s="77"/>
      <c r="C6" s="67"/>
      <c r="D6" s="64"/>
      <c r="E6" s="65"/>
      <c r="F6" s="75"/>
      <c r="G6" s="71"/>
    </row>
    <row r="7" spans="1:8" s="66" customFormat="1" ht="15.75" x14ac:dyDescent="0.25">
      <c r="A7" s="62"/>
      <c r="B7" s="68"/>
      <c r="C7" s="69" t="s">
        <v>88</v>
      </c>
      <c r="D7" s="64"/>
      <c r="E7" s="65"/>
      <c r="F7" s="75"/>
      <c r="G7" s="71"/>
    </row>
    <row r="8" spans="1:8" s="66" customFormat="1" x14ac:dyDescent="0.25">
      <c r="A8" s="62"/>
      <c r="B8" s="68"/>
      <c r="C8" s="70"/>
      <c r="D8" s="64"/>
      <c r="E8" s="65"/>
      <c r="F8" s="75"/>
      <c r="G8" s="71"/>
    </row>
    <row r="9" spans="1:8" s="66" customFormat="1" x14ac:dyDescent="0.25">
      <c r="A9" s="62"/>
      <c r="B9" s="68"/>
      <c r="C9" s="70"/>
      <c r="D9" s="64"/>
      <c r="E9" s="65"/>
      <c r="F9" s="75"/>
      <c r="G9" s="71"/>
    </row>
    <row r="10" spans="1:8" x14ac:dyDescent="0.25">
      <c r="A10" s="34" t="str">
        <f>IF(D10="","",SUM($H$1:H10))</f>
        <v/>
      </c>
      <c r="B10" s="45" t="s">
        <v>37</v>
      </c>
      <c r="C10" s="18" t="s">
        <v>45</v>
      </c>
      <c r="D10" s="20"/>
      <c r="E10" s="15"/>
      <c r="F10" s="21"/>
      <c r="G10" s="27"/>
      <c r="H10" s="35" t="str">
        <f>IF(D10="","",1)</f>
        <v/>
      </c>
    </row>
    <row r="11" spans="1:8" x14ac:dyDescent="0.25">
      <c r="A11" s="34" t="str">
        <f>IF(D11="","",SUM($H$1:H11))</f>
        <v/>
      </c>
      <c r="B11" s="46"/>
      <c r="C11" s="18"/>
      <c r="D11" s="20"/>
      <c r="E11" s="15"/>
      <c r="F11" s="21"/>
      <c r="G11" s="27"/>
      <c r="H11" s="35" t="str">
        <f t="shared" ref="H11:H94" si="0">IF(D11="","",1)</f>
        <v/>
      </c>
    </row>
    <row r="12" spans="1:8" x14ac:dyDescent="0.25">
      <c r="A12" s="34">
        <f>IF(D12="","",SUM($H$1:H12))</f>
        <v>1</v>
      </c>
      <c r="B12" s="46"/>
      <c r="C12" s="28" t="s">
        <v>55</v>
      </c>
      <c r="D12" s="29" t="s">
        <v>54</v>
      </c>
      <c r="E12" s="30">
        <v>1</v>
      </c>
      <c r="F12" s="21"/>
      <c r="G12" s="33">
        <f t="shared" ref="G12" si="1">E12*F12</f>
        <v>0</v>
      </c>
      <c r="H12" s="35">
        <f t="shared" si="0"/>
        <v>1</v>
      </c>
    </row>
    <row r="13" spans="1:8" x14ac:dyDescent="0.25">
      <c r="A13" s="34" t="str">
        <f>IF(D13="","",SUM($H$1:H13))</f>
        <v/>
      </c>
      <c r="B13" s="53"/>
      <c r="C13" s="24"/>
      <c r="D13" s="22"/>
      <c r="E13" s="23"/>
      <c r="F13" s="72"/>
      <c r="G13" s="33">
        <f t="shared" ref="G13" si="2">E13*F13</f>
        <v>0</v>
      </c>
      <c r="H13" s="35" t="str">
        <f t="shared" si="0"/>
        <v/>
      </c>
    </row>
    <row r="14" spans="1:8" x14ac:dyDescent="0.25">
      <c r="A14" s="34" t="str">
        <f>IF(D14="","",SUM($H$1:H14))</f>
        <v/>
      </c>
      <c r="B14" s="53"/>
      <c r="C14" s="24"/>
      <c r="D14" s="22"/>
      <c r="E14" s="47" t="s">
        <v>77</v>
      </c>
      <c r="F14" s="76">
        <f>SUM(G10:G13)</f>
        <v>0</v>
      </c>
      <c r="G14" s="33"/>
      <c r="H14" s="35" t="str">
        <f t="shared" si="0"/>
        <v/>
      </c>
    </row>
    <row r="15" spans="1:8" x14ac:dyDescent="0.25">
      <c r="A15" s="34" t="str">
        <f>IF(D15="","",SUM($H$1:H15))</f>
        <v/>
      </c>
      <c r="B15" s="29"/>
      <c r="C15" s="19"/>
      <c r="D15" s="20"/>
      <c r="E15" s="15"/>
      <c r="F15" s="21"/>
      <c r="G15" s="27"/>
      <c r="H15" s="35" t="str">
        <f t="shared" si="0"/>
        <v/>
      </c>
    </row>
    <row r="16" spans="1:8" x14ac:dyDescent="0.25">
      <c r="A16" s="34" t="str">
        <f>IF(D16="","",SUM($H$1:H16))</f>
        <v/>
      </c>
      <c r="B16" s="45" t="s">
        <v>38</v>
      </c>
      <c r="C16" s="18" t="s">
        <v>49</v>
      </c>
      <c r="D16" s="20"/>
      <c r="E16" s="15"/>
      <c r="F16" s="21"/>
      <c r="G16" s="27"/>
      <c r="H16" s="35" t="str">
        <f t="shared" si="0"/>
        <v/>
      </c>
    </row>
    <row r="17" spans="1:8" x14ac:dyDescent="0.25">
      <c r="A17" s="34" t="str">
        <f>IF(D17="","",SUM($H$1:H17))</f>
        <v/>
      </c>
      <c r="B17" s="46"/>
      <c r="C17" s="18"/>
      <c r="D17" s="20"/>
      <c r="E17" s="15"/>
      <c r="F17" s="21"/>
      <c r="G17" s="27"/>
      <c r="H17" s="35" t="str">
        <f t="shared" si="0"/>
        <v/>
      </c>
    </row>
    <row r="18" spans="1:8" x14ac:dyDescent="0.25">
      <c r="A18" s="34" t="str">
        <f>IF(D18="","",SUM($H$1:H18))</f>
        <v/>
      </c>
      <c r="B18" s="46"/>
      <c r="C18" s="28" t="s">
        <v>56</v>
      </c>
      <c r="D18" s="20"/>
      <c r="E18" s="15"/>
      <c r="F18" s="21"/>
      <c r="G18" s="27"/>
      <c r="H18" s="35" t="str">
        <f t="shared" si="0"/>
        <v/>
      </c>
    </row>
    <row r="19" spans="1:8" x14ac:dyDescent="0.25">
      <c r="A19" s="34" t="str">
        <f>IF(D19="","",SUM($H$1:H19))</f>
        <v/>
      </c>
      <c r="B19" s="29"/>
      <c r="C19" s="19"/>
      <c r="D19" s="20"/>
      <c r="E19" s="15"/>
      <c r="F19" s="21"/>
      <c r="G19" s="33">
        <f t="shared" ref="G19:G58" si="3">E19*F19</f>
        <v>0</v>
      </c>
      <c r="H19" s="35" t="str">
        <f t="shared" si="0"/>
        <v/>
      </c>
    </row>
    <row r="20" spans="1:8" x14ac:dyDescent="0.25">
      <c r="A20" s="34" t="str">
        <f>IF(D20="","",SUM($H$1:H20))</f>
        <v/>
      </c>
      <c r="B20" s="29"/>
      <c r="C20" s="19" t="s">
        <v>24</v>
      </c>
      <c r="D20" s="20"/>
      <c r="E20" s="15"/>
      <c r="F20" s="21"/>
      <c r="G20" s="33">
        <f t="shared" si="3"/>
        <v>0</v>
      </c>
      <c r="H20" s="35" t="str">
        <f t="shared" si="0"/>
        <v/>
      </c>
    </row>
    <row r="21" spans="1:8" x14ac:dyDescent="0.25">
      <c r="A21" s="34"/>
      <c r="B21" s="29"/>
      <c r="C21" s="19"/>
      <c r="D21" s="20"/>
      <c r="E21" s="15"/>
      <c r="F21" s="21"/>
      <c r="G21" s="33">
        <f t="shared" si="3"/>
        <v>0</v>
      </c>
      <c r="H21" s="35"/>
    </row>
    <row r="22" spans="1:8" x14ac:dyDescent="0.25">
      <c r="A22" s="34">
        <f>IF(D22="","",SUM($H$1:H22))</f>
        <v>2</v>
      </c>
      <c r="B22" s="29"/>
      <c r="C22" s="26" t="s">
        <v>90</v>
      </c>
      <c r="D22" s="20" t="s">
        <v>4</v>
      </c>
      <c r="E22" s="15">
        <v>2</v>
      </c>
      <c r="F22" s="21"/>
      <c r="G22" s="33">
        <f t="shared" si="3"/>
        <v>0</v>
      </c>
      <c r="H22" s="35">
        <f t="shared" si="0"/>
        <v>1</v>
      </c>
    </row>
    <row r="23" spans="1:8" x14ac:dyDescent="0.25">
      <c r="A23" s="34"/>
      <c r="B23" s="29"/>
      <c r="C23" s="26"/>
      <c r="D23" s="20"/>
      <c r="E23" s="15"/>
      <c r="F23" s="21"/>
      <c r="G23" s="33">
        <f t="shared" si="3"/>
        <v>0</v>
      </c>
      <c r="H23" s="35"/>
    </row>
    <row r="24" spans="1:8" x14ac:dyDescent="0.25">
      <c r="A24" s="34">
        <f>IF(D24="","",SUM($H$1:H24))</f>
        <v>3</v>
      </c>
      <c r="B24" s="29"/>
      <c r="C24" s="26" t="s">
        <v>89</v>
      </c>
      <c r="D24" s="20" t="s">
        <v>4</v>
      </c>
      <c r="E24" s="15">
        <v>9</v>
      </c>
      <c r="F24" s="21"/>
      <c r="G24" s="33">
        <f t="shared" si="3"/>
        <v>0</v>
      </c>
      <c r="H24" s="35">
        <f t="shared" si="0"/>
        <v>1</v>
      </c>
    </row>
    <row r="25" spans="1:8" x14ac:dyDescent="0.25">
      <c r="A25" s="34"/>
      <c r="B25" s="29"/>
      <c r="C25" s="26"/>
      <c r="D25" s="20"/>
      <c r="E25" s="15"/>
      <c r="F25" s="21"/>
      <c r="G25" s="33">
        <f t="shared" si="3"/>
        <v>0</v>
      </c>
      <c r="H25" s="35"/>
    </row>
    <row r="26" spans="1:8" x14ac:dyDescent="0.25">
      <c r="A26" s="34">
        <f>IF(D26="","",SUM($H$1:H26))</f>
        <v>4</v>
      </c>
      <c r="B26" s="29"/>
      <c r="C26" s="26" t="s">
        <v>46</v>
      </c>
      <c r="D26" s="20" t="s">
        <v>4</v>
      </c>
      <c r="E26" s="15">
        <v>2</v>
      </c>
      <c r="F26" s="21"/>
      <c r="G26" s="33">
        <f t="shared" si="3"/>
        <v>0</v>
      </c>
      <c r="H26" s="35">
        <f t="shared" si="0"/>
        <v>1</v>
      </c>
    </row>
    <row r="27" spans="1:8" x14ac:dyDescent="0.25">
      <c r="A27" s="34" t="str">
        <f>IF(D27="","",SUM($H$1:H27))</f>
        <v/>
      </c>
      <c r="B27" s="53"/>
      <c r="C27" s="24"/>
      <c r="D27" s="22"/>
      <c r="E27" s="23"/>
      <c r="F27" s="72"/>
      <c r="G27" s="33">
        <f t="shared" si="3"/>
        <v>0</v>
      </c>
      <c r="H27" s="35" t="str">
        <f t="shared" ref="H27:H28" si="4">IF(D27="","",1)</f>
        <v/>
      </c>
    </row>
    <row r="28" spans="1:8" x14ac:dyDescent="0.25">
      <c r="A28" s="34" t="str">
        <f>IF(D28="","",SUM($H$1:H28))</f>
        <v/>
      </c>
      <c r="B28" s="53"/>
      <c r="C28" s="24"/>
      <c r="D28" s="22"/>
      <c r="E28" s="47" t="s">
        <v>77</v>
      </c>
      <c r="F28" s="76">
        <f>SUM(G16:G27)</f>
        <v>0</v>
      </c>
      <c r="G28" s="33"/>
      <c r="H28" s="35" t="str">
        <f t="shared" si="4"/>
        <v/>
      </c>
    </row>
    <row r="29" spans="1:8" x14ac:dyDescent="0.25">
      <c r="A29" s="34" t="str">
        <f>IF(D29="","",SUM($H$1:H29))</f>
        <v/>
      </c>
      <c r="B29" s="29"/>
      <c r="C29" s="26"/>
      <c r="D29" s="20"/>
      <c r="E29" s="15"/>
      <c r="F29" s="21"/>
      <c r="G29" s="33">
        <f t="shared" si="3"/>
        <v>0</v>
      </c>
      <c r="H29" s="35" t="str">
        <f t="shared" si="0"/>
        <v/>
      </c>
    </row>
    <row r="30" spans="1:8" x14ac:dyDescent="0.25">
      <c r="A30" s="34" t="str">
        <f>IF(D30="","",SUM($H$1:H30))</f>
        <v/>
      </c>
      <c r="B30" s="45" t="s">
        <v>39</v>
      </c>
      <c r="C30" s="18" t="s">
        <v>50</v>
      </c>
      <c r="D30" s="20"/>
      <c r="E30" s="15"/>
      <c r="F30" s="21"/>
      <c r="G30" s="33">
        <f t="shared" si="3"/>
        <v>0</v>
      </c>
      <c r="H30" s="35" t="str">
        <f t="shared" si="0"/>
        <v/>
      </c>
    </row>
    <row r="31" spans="1:8" x14ac:dyDescent="0.25">
      <c r="A31" s="34" t="str">
        <f>IF(D31="","",SUM($H$1:H31))</f>
        <v/>
      </c>
      <c r="B31" s="29"/>
      <c r="C31" s="19"/>
      <c r="D31" s="20"/>
      <c r="E31" s="15"/>
      <c r="F31" s="21"/>
      <c r="G31" s="33">
        <f t="shared" si="3"/>
        <v>0</v>
      </c>
      <c r="H31" s="35" t="str">
        <f t="shared" si="0"/>
        <v/>
      </c>
    </row>
    <row r="32" spans="1:8" x14ac:dyDescent="0.25">
      <c r="A32" s="34" t="str">
        <f>IF(D32="","",SUM($H$1:H32))</f>
        <v/>
      </c>
      <c r="B32" s="45" t="s">
        <v>40</v>
      </c>
      <c r="C32" s="18" t="s">
        <v>51</v>
      </c>
      <c r="D32" s="20"/>
      <c r="E32" s="15"/>
      <c r="F32" s="21"/>
      <c r="G32" s="33">
        <f t="shared" si="3"/>
        <v>0</v>
      </c>
      <c r="H32" s="35" t="str">
        <f t="shared" si="0"/>
        <v/>
      </c>
    </row>
    <row r="33" spans="1:8" x14ac:dyDescent="0.25">
      <c r="A33" s="34" t="str">
        <f>IF(D33="","",SUM($H$1:H33))</f>
        <v/>
      </c>
      <c r="B33" s="29"/>
      <c r="C33" s="19"/>
      <c r="D33" s="20"/>
      <c r="E33" s="15"/>
      <c r="F33" s="21"/>
      <c r="G33" s="33">
        <f t="shared" si="3"/>
        <v>0</v>
      </c>
      <c r="H33" s="35" t="str">
        <f t="shared" si="0"/>
        <v/>
      </c>
    </row>
    <row r="34" spans="1:8" x14ac:dyDescent="0.25">
      <c r="A34" s="34" t="str">
        <f>IF(D34="","",SUM($H$1:H34))</f>
        <v/>
      </c>
      <c r="B34" s="29"/>
      <c r="C34" s="31" t="s">
        <v>58</v>
      </c>
      <c r="D34" s="20"/>
      <c r="E34" s="15"/>
      <c r="F34" s="21"/>
      <c r="G34" s="33">
        <f t="shared" si="3"/>
        <v>0</v>
      </c>
      <c r="H34" s="35" t="str">
        <f t="shared" si="0"/>
        <v/>
      </c>
    </row>
    <row r="35" spans="1:8" x14ac:dyDescent="0.25">
      <c r="A35" s="34" t="str">
        <f>IF(D35="","",SUM($H$1:H35))</f>
        <v/>
      </c>
      <c r="B35" s="29"/>
      <c r="C35" s="19"/>
      <c r="D35" s="20"/>
      <c r="E35" s="15"/>
      <c r="F35" s="21"/>
      <c r="G35" s="33">
        <f t="shared" si="3"/>
        <v>0</v>
      </c>
      <c r="H35" s="35" t="str">
        <f t="shared" si="0"/>
        <v/>
      </c>
    </row>
    <row r="36" spans="1:8" ht="60" x14ac:dyDescent="0.25">
      <c r="A36" s="34">
        <f>IF(D36="","",SUM($H$1:H36))</f>
        <v>5</v>
      </c>
      <c r="B36" s="29"/>
      <c r="C36" s="19" t="s">
        <v>99</v>
      </c>
      <c r="D36" s="20" t="s">
        <v>4</v>
      </c>
      <c r="E36" s="15">
        <v>1</v>
      </c>
      <c r="F36" s="21"/>
      <c r="G36" s="33">
        <f t="shared" ref="G36" si="5">E36*F36</f>
        <v>0</v>
      </c>
      <c r="H36" s="35">
        <f t="shared" si="0"/>
        <v>1</v>
      </c>
    </row>
    <row r="37" spans="1:8" x14ac:dyDescent="0.25">
      <c r="A37" s="34" t="str">
        <f>IF(D37="","",SUM($H$1:H37))</f>
        <v/>
      </c>
      <c r="B37" s="29"/>
      <c r="C37" s="19"/>
      <c r="D37" s="20"/>
      <c r="E37" s="15"/>
      <c r="F37" s="21"/>
      <c r="G37" s="33">
        <f t="shared" si="3"/>
        <v>0</v>
      </c>
      <c r="H37" s="35" t="str">
        <f t="shared" si="0"/>
        <v/>
      </c>
    </row>
    <row r="38" spans="1:8" ht="30" x14ac:dyDescent="0.25">
      <c r="A38" s="34">
        <f>IF(D38="","",SUM($H$1:H38))</f>
        <v>6</v>
      </c>
      <c r="B38" s="29"/>
      <c r="C38" s="19" t="s">
        <v>83</v>
      </c>
      <c r="D38" s="20" t="s">
        <v>4</v>
      </c>
      <c r="E38" s="15">
        <v>1</v>
      </c>
      <c r="F38" s="21"/>
      <c r="G38" s="33">
        <f t="shared" si="3"/>
        <v>0</v>
      </c>
      <c r="H38" s="35">
        <f t="shared" si="0"/>
        <v>1</v>
      </c>
    </row>
    <row r="39" spans="1:8" x14ac:dyDescent="0.25">
      <c r="A39" s="34" t="str">
        <f>IF(D39="","",SUM($H$1:H39))</f>
        <v/>
      </c>
      <c r="B39" s="29"/>
      <c r="C39" s="24"/>
      <c r="D39" s="22"/>
      <c r="E39" s="23"/>
      <c r="F39" s="72"/>
      <c r="G39" s="33">
        <f t="shared" si="3"/>
        <v>0</v>
      </c>
      <c r="H39" s="35" t="str">
        <f t="shared" si="0"/>
        <v/>
      </c>
    </row>
    <row r="40" spans="1:8" x14ac:dyDescent="0.25">
      <c r="A40" s="34" t="str">
        <f>IF(D40="","",SUM($H$1:H40))</f>
        <v/>
      </c>
      <c r="B40" s="29"/>
      <c r="C40" s="31" t="s">
        <v>59</v>
      </c>
      <c r="D40" s="20"/>
      <c r="E40" s="15"/>
      <c r="F40" s="21"/>
      <c r="G40" s="33">
        <f t="shared" si="3"/>
        <v>0</v>
      </c>
      <c r="H40" s="35" t="str">
        <f t="shared" si="0"/>
        <v/>
      </c>
    </row>
    <row r="41" spans="1:8" x14ac:dyDescent="0.25">
      <c r="A41" s="34"/>
      <c r="B41" s="29"/>
      <c r="C41" s="31"/>
      <c r="D41" s="20"/>
      <c r="E41" s="15"/>
      <c r="F41" s="21"/>
      <c r="G41" s="33">
        <f t="shared" si="3"/>
        <v>0</v>
      </c>
      <c r="H41" s="35"/>
    </row>
    <row r="42" spans="1:8" ht="30" x14ac:dyDescent="0.25">
      <c r="A42" s="34">
        <f>IF(D42="","",SUM($H$1:H42))</f>
        <v>7</v>
      </c>
      <c r="B42" s="29"/>
      <c r="C42" s="19" t="s">
        <v>26</v>
      </c>
      <c r="D42" s="20" t="s">
        <v>4</v>
      </c>
      <c r="E42" s="15">
        <v>1</v>
      </c>
      <c r="F42" s="33"/>
      <c r="G42" s="33">
        <f t="shared" si="3"/>
        <v>0</v>
      </c>
      <c r="H42" s="35">
        <f t="shared" si="0"/>
        <v>1</v>
      </c>
    </row>
    <row r="43" spans="1:8" x14ac:dyDescent="0.25">
      <c r="A43" s="34" t="str">
        <f>IF(D43="","",SUM($H$1:H43))</f>
        <v/>
      </c>
      <c r="B43" s="29"/>
      <c r="C43" s="18"/>
      <c r="D43" s="20"/>
      <c r="E43" s="15"/>
      <c r="F43" s="21"/>
      <c r="G43" s="33">
        <f t="shared" si="3"/>
        <v>0</v>
      </c>
      <c r="H43" s="35" t="str">
        <f t="shared" si="0"/>
        <v/>
      </c>
    </row>
    <row r="44" spans="1:8" x14ac:dyDescent="0.25">
      <c r="A44" s="34"/>
      <c r="B44" s="29"/>
      <c r="C44" s="18"/>
      <c r="D44" s="20"/>
      <c r="E44" s="15"/>
      <c r="F44" s="21"/>
      <c r="G44" s="33">
        <f t="shared" si="3"/>
        <v>0</v>
      </c>
      <c r="H44" s="35"/>
    </row>
    <row r="45" spans="1:8" x14ac:dyDescent="0.25">
      <c r="A45" s="34"/>
      <c r="B45" s="29"/>
      <c r="C45" s="18"/>
      <c r="D45" s="20"/>
      <c r="E45" s="15"/>
      <c r="F45" s="21"/>
      <c r="G45" s="33">
        <f t="shared" si="3"/>
        <v>0</v>
      </c>
      <c r="H45" s="35"/>
    </row>
    <row r="46" spans="1:8" x14ac:dyDescent="0.25">
      <c r="A46" s="34"/>
      <c r="B46" s="29"/>
      <c r="C46" s="18"/>
      <c r="D46" s="20"/>
      <c r="E46" s="15"/>
      <c r="F46" s="21"/>
      <c r="G46" s="33">
        <f t="shared" si="3"/>
        <v>0</v>
      </c>
      <c r="H46" s="35"/>
    </row>
    <row r="47" spans="1:8" x14ac:dyDescent="0.25">
      <c r="A47" s="34"/>
      <c r="B47" s="29"/>
      <c r="C47" s="18"/>
      <c r="D47" s="20"/>
      <c r="E47" s="15"/>
      <c r="F47" s="21"/>
      <c r="G47" s="33">
        <f t="shared" si="3"/>
        <v>0</v>
      </c>
      <c r="H47" s="35"/>
    </row>
    <row r="48" spans="1:8" ht="45" x14ac:dyDescent="0.25">
      <c r="A48" s="34" t="str">
        <f>IF(D48="","",SUM($H$1:H48))</f>
        <v/>
      </c>
      <c r="B48" s="29"/>
      <c r="C48" s="116" t="s">
        <v>101</v>
      </c>
      <c r="D48" s="20"/>
      <c r="E48" s="15"/>
      <c r="F48" s="21"/>
      <c r="G48" s="33">
        <f t="shared" si="3"/>
        <v>0</v>
      </c>
      <c r="H48" s="35" t="str">
        <f t="shared" si="0"/>
        <v/>
      </c>
    </row>
    <row r="49" spans="1:8" x14ac:dyDescent="0.25">
      <c r="A49" s="34" t="str">
        <f>IF(D49="","",SUM($H$1:H49))</f>
        <v/>
      </c>
      <c r="B49" s="29"/>
      <c r="C49" s="116"/>
      <c r="D49" s="20"/>
      <c r="E49" s="15"/>
      <c r="F49" s="21"/>
      <c r="G49" s="33">
        <f t="shared" si="3"/>
        <v>0</v>
      </c>
      <c r="H49" s="35" t="str">
        <f t="shared" si="0"/>
        <v/>
      </c>
    </row>
    <row r="50" spans="1:8" x14ac:dyDescent="0.25">
      <c r="A50" s="34">
        <f>IF(D50="","",SUM($H$1:H50))</f>
        <v>8</v>
      </c>
      <c r="B50" s="29"/>
      <c r="C50" s="116" t="s">
        <v>91</v>
      </c>
      <c r="D50" s="20" t="s">
        <v>4</v>
      </c>
      <c r="E50" s="15">
        <v>10</v>
      </c>
      <c r="F50" s="21"/>
      <c r="G50" s="33">
        <f t="shared" si="3"/>
        <v>0</v>
      </c>
      <c r="H50" s="35">
        <f t="shared" si="0"/>
        <v>1</v>
      </c>
    </row>
    <row r="51" spans="1:8" x14ac:dyDescent="0.25">
      <c r="A51" s="34" t="str">
        <f>IF(D51="","",SUM($H$1:H51))</f>
        <v/>
      </c>
      <c r="B51" s="29"/>
      <c r="C51" s="116"/>
      <c r="D51" s="20"/>
      <c r="E51" s="15"/>
      <c r="F51" s="21"/>
      <c r="G51" s="33">
        <f t="shared" si="3"/>
        <v>0</v>
      </c>
      <c r="H51" s="35" t="str">
        <f t="shared" si="0"/>
        <v/>
      </c>
    </row>
    <row r="52" spans="1:8" x14ac:dyDescent="0.25">
      <c r="A52" s="34">
        <f>IF(D52="","",SUM($H$1:H52))</f>
        <v>9</v>
      </c>
      <c r="B52" s="29"/>
      <c r="C52" s="116" t="s">
        <v>92</v>
      </c>
      <c r="D52" s="20" t="s">
        <v>4</v>
      </c>
      <c r="E52" s="15">
        <v>6</v>
      </c>
      <c r="F52" s="21"/>
      <c r="G52" s="33">
        <f t="shared" si="3"/>
        <v>0</v>
      </c>
      <c r="H52" s="35">
        <f t="shared" si="0"/>
        <v>1</v>
      </c>
    </row>
    <row r="53" spans="1:8" x14ac:dyDescent="0.25">
      <c r="A53" s="34" t="str">
        <f>IF(D53="","",SUM($H$1:H53))</f>
        <v/>
      </c>
      <c r="B53" s="29"/>
      <c r="C53" s="116"/>
      <c r="D53" s="20"/>
      <c r="E53" s="15"/>
      <c r="F53" s="21"/>
      <c r="G53" s="33">
        <f t="shared" si="3"/>
        <v>0</v>
      </c>
      <c r="H53" s="35" t="str">
        <f t="shared" si="0"/>
        <v/>
      </c>
    </row>
    <row r="54" spans="1:8" x14ac:dyDescent="0.25">
      <c r="A54" s="34">
        <f>IF(D54="","",SUM($H$1:H54))</f>
        <v>10</v>
      </c>
      <c r="B54" s="29"/>
      <c r="C54" s="116" t="s">
        <v>93</v>
      </c>
      <c r="D54" s="20" t="s">
        <v>4</v>
      </c>
      <c r="E54" s="32">
        <v>7</v>
      </c>
      <c r="F54" s="21"/>
      <c r="G54" s="33">
        <f t="shared" si="3"/>
        <v>0</v>
      </c>
      <c r="H54" s="35">
        <f t="shared" si="0"/>
        <v>1</v>
      </c>
    </row>
    <row r="55" spans="1:8" x14ac:dyDescent="0.25">
      <c r="A55" s="34" t="str">
        <f>IF(D55="","",SUM($H$1:H55))</f>
        <v/>
      </c>
      <c r="B55" s="29"/>
      <c r="C55" s="116"/>
      <c r="D55" s="20"/>
      <c r="E55" s="15"/>
      <c r="F55" s="21"/>
      <c r="G55" s="33">
        <f t="shared" si="3"/>
        <v>0</v>
      </c>
      <c r="H55" s="35" t="str">
        <f t="shared" si="0"/>
        <v/>
      </c>
    </row>
    <row r="56" spans="1:8" x14ac:dyDescent="0.25">
      <c r="A56" s="34">
        <f>IF(D56="","",SUM($H$1:H56))</f>
        <v>11</v>
      </c>
      <c r="B56" s="29"/>
      <c r="C56" s="116" t="s">
        <v>100</v>
      </c>
      <c r="D56" s="20" t="s">
        <v>4</v>
      </c>
      <c r="E56" s="15">
        <v>8</v>
      </c>
      <c r="F56" s="21"/>
      <c r="G56" s="33">
        <f t="shared" si="3"/>
        <v>0</v>
      </c>
      <c r="H56" s="35">
        <f t="shared" si="0"/>
        <v>1</v>
      </c>
    </row>
    <row r="57" spans="1:8" x14ac:dyDescent="0.25">
      <c r="A57" s="34" t="str">
        <f>IF(D57="","",SUM($H$1:H57))</f>
        <v/>
      </c>
      <c r="B57" s="29"/>
      <c r="C57" s="116"/>
      <c r="D57" s="20"/>
      <c r="E57" s="15"/>
      <c r="F57" s="21"/>
      <c r="G57" s="33">
        <f t="shared" si="3"/>
        <v>0</v>
      </c>
      <c r="H57" s="35" t="str">
        <f t="shared" si="0"/>
        <v/>
      </c>
    </row>
    <row r="58" spans="1:8" ht="30" x14ac:dyDescent="0.25">
      <c r="A58" s="34" t="str">
        <f>IF(D58="","",SUM($H$1:H58))</f>
        <v/>
      </c>
      <c r="B58" s="29"/>
      <c r="C58" s="116" t="s">
        <v>114</v>
      </c>
      <c r="D58" s="20"/>
      <c r="E58" s="15"/>
      <c r="F58" s="21"/>
      <c r="G58" s="33">
        <f t="shared" si="3"/>
        <v>0</v>
      </c>
      <c r="H58" s="35" t="str">
        <f t="shared" si="0"/>
        <v/>
      </c>
    </row>
    <row r="59" spans="1:8" x14ac:dyDescent="0.25">
      <c r="A59" s="34"/>
      <c r="B59" s="29"/>
      <c r="C59" s="116"/>
      <c r="D59" s="20"/>
      <c r="E59" s="15"/>
      <c r="F59" s="21"/>
      <c r="G59" s="33"/>
      <c r="H59" s="35"/>
    </row>
    <row r="60" spans="1:8" x14ac:dyDescent="0.25">
      <c r="A60" s="34">
        <f>IF(D60="","",SUM($H$1:H60))</f>
        <v>12</v>
      </c>
      <c r="B60" s="29"/>
      <c r="C60" s="116" t="s">
        <v>102</v>
      </c>
      <c r="D60" s="20" t="s">
        <v>4</v>
      </c>
      <c r="E60" s="15">
        <v>4</v>
      </c>
      <c r="F60" s="21"/>
      <c r="G60" s="33">
        <f t="shared" ref="G60" si="6">E60*F60</f>
        <v>0</v>
      </c>
      <c r="H60" s="35">
        <f t="shared" si="0"/>
        <v>1</v>
      </c>
    </row>
    <row r="61" spans="1:8" x14ac:dyDescent="0.25">
      <c r="A61" s="34"/>
      <c r="B61" s="29"/>
      <c r="C61" s="116"/>
      <c r="D61" s="20"/>
      <c r="E61" s="15"/>
      <c r="F61" s="21"/>
      <c r="G61" s="33"/>
      <c r="H61" s="35"/>
    </row>
    <row r="62" spans="1:8" x14ac:dyDescent="0.25">
      <c r="A62" s="34">
        <f>IF(D62="","",SUM($H$1:H62))</f>
        <v>13</v>
      </c>
      <c r="B62" s="29"/>
      <c r="C62" s="116" t="s">
        <v>94</v>
      </c>
      <c r="D62" s="20" t="s">
        <v>4</v>
      </c>
      <c r="E62" s="15">
        <v>2</v>
      </c>
      <c r="F62" s="21"/>
      <c r="G62" s="33">
        <f t="shared" ref="G62" si="7">E62*F62</f>
        <v>0</v>
      </c>
      <c r="H62" s="35">
        <f t="shared" si="0"/>
        <v>1</v>
      </c>
    </row>
    <row r="63" spans="1:8" x14ac:dyDescent="0.25">
      <c r="A63" s="34" t="str">
        <f>IF(D63="","",SUM($H$1:H63))</f>
        <v/>
      </c>
      <c r="B63" s="29"/>
      <c r="C63" s="116"/>
      <c r="D63" s="20"/>
      <c r="E63" s="15"/>
      <c r="F63" s="21"/>
      <c r="G63" s="33"/>
      <c r="H63" s="35" t="str">
        <f t="shared" si="0"/>
        <v/>
      </c>
    </row>
    <row r="64" spans="1:8" ht="45" x14ac:dyDescent="0.25">
      <c r="A64" s="34">
        <f>IF(D64="","",SUM($H$1:H64))</f>
        <v>14</v>
      </c>
      <c r="B64" s="29"/>
      <c r="C64" s="116" t="s">
        <v>103</v>
      </c>
      <c r="D64" s="20" t="s">
        <v>4</v>
      </c>
      <c r="E64" s="15">
        <v>4</v>
      </c>
      <c r="F64" s="21"/>
      <c r="G64" s="33">
        <f t="shared" ref="G64" si="8">E64*F64</f>
        <v>0</v>
      </c>
      <c r="H64" s="35">
        <f t="shared" si="0"/>
        <v>1</v>
      </c>
    </row>
    <row r="65" spans="1:8" x14ac:dyDescent="0.25">
      <c r="A65" s="34" t="str">
        <f>IF(D65="","",SUM($H$1:H65))</f>
        <v/>
      </c>
      <c r="B65" s="29"/>
      <c r="C65" s="116"/>
      <c r="D65" s="20"/>
      <c r="E65" s="15"/>
      <c r="F65" s="21"/>
      <c r="G65" s="33"/>
      <c r="H65" s="35" t="str">
        <f t="shared" si="0"/>
        <v/>
      </c>
    </row>
    <row r="66" spans="1:8" ht="45" x14ac:dyDescent="0.25">
      <c r="A66" s="34">
        <f>IF(D66="","",SUM($H$1:H66))</f>
        <v>15</v>
      </c>
      <c r="B66" s="29"/>
      <c r="C66" s="116" t="s">
        <v>60</v>
      </c>
      <c r="D66" s="20" t="s">
        <v>4</v>
      </c>
      <c r="E66" s="15">
        <v>2</v>
      </c>
      <c r="F66" s="21"/>
      <c r="G66" s="33">
        <f t="shared" ref="G66" si="9">E66*F66</f>
        <v>0</v>
      </c>
      <c r="H66" s="35">
        <f t="shared" si="0"/>
        <v>1</v>
      </c>
    </row>
    <row r="67" spans="1:8" x14ac:dyDescent="0.25">
      <c r="A67" s="34" t="str">
        <f>IF(D67="","",SUM($H$1:H67))</f>
        <v/>
      </c>
      <c r="B67" s="29"/>
      <c r="C67" s="116"/>
      <c r="D67" s="20"/>
      <c r="E67" s="15"/>
      <c r="F67" s="21"/>
      <c r="G67" s="33"/>
      <c r="H67" s="35" t="str">
        <f t="shared" si="0"/>
        <v/>
      </c>
    </row>
    <row r="68" spans="1:8" x14ac:dyDescent="0.25">
      <c r="A68" s="34" t="str">
        <f>IF(D68="","",SUM($H$1:H68))</f>
        <v/>
      </c>
      <c r="B68" s="29"/>
      <c r="C68" s="117" t="s">
        <v>30</v>
      </c>
      <c r="D68" s="20"/>
      <c r="E68" s="15"/>
      <c r="F68" s="21"/>
      <c r="G68" s="33"/>
      <c r="H68" s="35" t="str">
        <f t="shared" si="0"/>
        <v/>
      </c>
    </row>
    <row r="69" spans="1:8" x14ac:dyDescent="0.25">
      <c r="A69" s="34" t="str">
        <f>IF(D69="","",SUM($H$1:H69))</f>
        <v/>
      </c>
      <c r="B69" s="29"/>
      <c r="C69" s="116"/>
      <c r="D69" s="20"/>
      <c r="E69" s="15"/>
      <c r="F69" s="21"/>
      <c r="G69" s="33"/>
      <c r="H69" s="35" t="str">
        <f t="shared" si="0"/>
        <v/>
      </c>
    </row>
    <row r="70" spans="1:8" ht="30" x14ac:dyDescent="0.25">
      <c r="A70" s="34">
        <f>IF(D70="","",SUM($H$1:H70))</f>
        <v>16</v>
      </c>
      <c r="B70" s="29"/>
      <c r="C70" s="116" t="s">
        <v>31</v>
      </c>
      <c r="D70" s="20" t="s">
        <v>4</v>
      </c>
      <c r="E70" s="15">
        <v>1</v>
      </c>
      <c r="F70" s="21"/>
      <c r="G70" s="33">
        <f t="shared" ref="G70" si="10">E70*F70</f>
        <v>0</v>
      </c>
      <c r="H70" s="35">
        <f t="shared" si="0"/>
        <v>1</v>
      </c>
    </row>
    <row r="71" spans="1:8" x14ac:dyDescent="0.25">
      <c r="A71" s="34" t="str">
        <f>IF(D71="","",SUM($H$1:H71))</f>
        <v/>
      </c>
      <c r="B71" s="29"/>
      <c r="C71" s="116" t="s">
        <v>32</v>
      </c>
      <c r="D71" s="20"/>
      <c r="E71" s="15"/>
      <c r="F71" s="21"/>
      <c r="G71" s="33"/>
      <c r="H71" s="35" t="str">
        <f t="shared" si="0"/>
        <v/>
      </c>
    </row>
    <row r="72" spans="1:8" x14ac:dyDescent="0.25">
      <c r="A72" s="34" t="str">
        <f>IF(D72="","",SUM($H$1:H72))</f>
        <v/>
      </c>
      <c r="B72" s="53"/>
      <c r="C72" s="24"/>
      <c r="D72" s="22"/>
      <c r="E72" s="23"/>
      <c r="F72" s="72"/>
      <c r="G72" s="33">
        <f t="shared" ref="G72" si="11">E72*F72</f>
        <v>0</v>
      </c>
      <c r="H72" s="35" t="str">
        <f t="shared" si="0"/>
        <v/>
      </c>
    </row>
    <row r="73" spans="1:8" x14ac:dyDescent="0.25">
      <c r="A73" s="34" t="str">
        <f>IF(D73="","",SUM($H$1:H73))</f>
        <v/>
      </c>
      <c r="B73" s="53"/>
      <c r="C73" s="24"/>
      <c r="D73" s="22"/>
      <c r="E73" s="47" t="s">
        <v>77</v>
      </c>
      <c r="F73" s="76">
        <f>SUM(G30:G72)</f>
        <v>0</v>
      </c>
      <c r="G73" s="33"/>
      <c r="H73" s="35" t="str">
        <f t="shared" si="0"/>
        <v/>
      </c>
    </row>
    <row r="74" spans="1:8" x14ac:dyDescent="0.25">
      <c r="A74" s="34" t="str">
        <f>IF(D74="","",SUM($H$1:H74))</f>
        <v/>
      </c>
      <c r="B74" s="46"/>
      <c r="C74" s="19"/>
      <c r="D74" s="20"/>
      <c r="E74" s="15"/>
      <c r="F74" s="21"/>
      <c r="G74" s="33"/>
      <c r="H74" s="35" t="str">
        <f t="shared" si="0"/>
        <v/>
      </c>
    </row>
    <row r="75" spans="1:8" ht="17.25" customHeight="1" x14ac:dyDescent="0.25">
      <c r="A75" s="34" t="str">
        <f>IF(D75="","",SUM($H$1:H75))</f>
        <v/>
      </c>
      <c r="B75" s="45" t="s">
        <v>41</v>
      </c>
      <c r="C75" s="17" t="s">
        <v>47</v>
      </c>
      <c r="D75" s="20"/>
      <c r="E75" s="15"/>
      <c r="F75" s="21"/>
      <c r="G75" s="33"/>
      <c r="H75" s="35" t="str">
        <f t="shared" si="0"/>
        <v/>
      </c>
    </row>
    <row r="76" spans="1:8" x14ac:dyDescent="0.25">
      <c r="A76" s="34" t="str">
        <f>IF(D76="","",SUM($H$1:H76))</f>
        <v/>
      </c>
      <c r="B76" s="29"/>
      <c r="C76" s="19"/>
      <c r="D76" s="20"/>
      <c r="E76" s="15"/>
      <c r="F76" s="21"/>
      <c r="G76" s="33"/>
      <c r="H76" s="35" t="str">
        <f t="shared" si="0"/>
        <v/>
      </c>
    </row>
    <row r="77" spans="1:8" x14ac:dyDescent="0.25">
      <c r="A77" s="34" t="str">
        <f>IF(D77="","",SUM($H$1:H77))</f>
        <v/>
      </c>
      <c r="B77" s="45" t="s">
        <v>42</v>
      </c>
      <c r="C77" s="18" t="s">
        <v>52</v>
      </c>
      <c r="D77" s="20"/>
      <c r="E77" s="15"/>
      <c r="F77" s="21"/>
      <c r="G77" s="33"/>
      <c r="H77" s="35" t="str">
        <f t="shared" si="0"/>
        <v/>
      </c>
    </row>
    <row r="78" spans="1:8" x14ac:dyDescent="0.25">
      <c r="A78" s="34" t="str">
        <f>IF(D78="","",SUM($H$1:H78))</f>
        <v/>
      </c>
      <c r="B78" s="29"/>
      <c r="C78" s="19"/>
      <c r="D78" s="20"/>
      <c r="E78" s="15"/>
      <c r="F78" s="21"/>
      <c r="G78" s="33"/>
      <c r="H78" s="35" t="str">
        <f t="shared" si="0"/>
        <v/>
      </c>
    </row>
    <row r="79" spans="1:8" x14ac:dyDescent="0.25">
      <c r="A79" s="34" t="str">
        <f>IF(D79="","",SUM($H$1:H79))</f>
        <v/>
      </c>
      <c r="B79" s="46"/>
      <c r="C79" s="31" t="s">
        <v>25</v>
      </c>
      <c r="D79" s="20"/>
      <c r="E79" s="15"/>
      <c r="F79" s="21"/>
      <c r="G79" s="33"/>
      <c r="H79" s="35" t="str">
        <f t="shared" si="0"/>
        <v/>
      </c>
    </row>
    <row r="80" spans="1:8" x14ac:dyDescent="0.25">
      <c r="A80" s="34" t="str">
        <f>IF(D80="","",SUM($H$1:H80))</f>
        <v/>
      </c>
      <c r="B80" s="46"/>
      <c r="C80" s="18"/>
      <c r="D80" s="20"/>
      <c r="E80" s="15"/>
      <c r="F80" s="21"/>
      <c r="G80" s="33"/>
      <c r="H80" s="35" t="str">
        <f t="shared" si="0"/>
        <v/>
      </c>
    </row>
    <row r="81" spans="1:8" x14ac:dyDescent="0.25">
      <c r="A81" s="34" t="str">
        <f>IF(D81="","",SUM($H$1:H81))</f>
        <v/>
      </c>
      <c r="B81" s="46"/>
      <c r="C81" s="118" t="s">
        <v>48</v>
      </c>
      <c r="D81" s="20"/>
      <c r="E81" s="15"/>
      <c r="F81" s="21"/>
      <c r="G81" s="33"/>
      <c r="H81" s="35" t="str">
        <f t="shared" ref="H81" si="12">IF(D81="","",1)</f>
        <v/>
      </c>
    </row>
    <row r="82" spans="1:8" x14ac:dyDescent="0.25">
      <c r="A82" s="34"/>
      <c r="B82" s="46"/>
      <c r="C82" s="118"/>
      <c r="D82" s="20"/>
      <c r="E82" s="15"/>
      <c r="F82" s="21"/>
      <c r="G82" s="33"/>
      <c r="H82" s="35"/>
    </row>
    <row r="83" spans="1:8" ht="45" x14ac:dyDescent="0.25">
      <c r="A83" s="34">
        <f>IF(D83="","",SUM($H$1:H83))</f>
        <v>17</v>
      </c>
      <c r="B83" s="46"/>
      <c r="C83" s="119" t="s">
        <v>104</v>
      </c>
      <c r="D83" s="20" t="s">
        <v>23</v>
      </c>
      <c r="E83" s="15">
        <v>1</v>
      </c>
      <c r="F83" s="21"/>
      <c r="G83" s="33">
        <f>E83*F83</f>
        <v>0</v>
      </c>
      <c r="H83" s="35">
        <f t="shared" si="0"/>
        <v>1</v>
      </c>
    </row>
    <row r="84" spans="1:8" x14ac:dyDescent="0.25">
      <c r="A84" s="34" t="str">
        <f>IF(D84="","",SUM($H$1:H84))</f>
        <v/>
      </c>
      <c r="B84" s="46"/>
      <c r="C84" s="18"/>
      <c r="D84" s="20"/>
      <c r="E84" s="15"/>
      <c r="F84" s="21"/>
      <c r="G84" s="33"/>
      <c r="H84" s="35" t="str">
        <f t="shared" si="0"/>
        <v/>
      </c>
    </row>
    <row r="85" spans="1:8" x14ac:dyDescent="0.25">
      <c r="A85" s="34"/>
      <c r="B85" s="46"/>
      <c r="C85" s="18"/>
      <c r="D85" s="20"/>
      <c r="E85" s="15"/>
      <c r="F85" s="21"/>
      <c r="G85" s="33"/>
      <c r="H85" s="35"/>
    </row>
    <row r="86" spans="1:8" x14ac:dyDescent="0.25">
      <c r="A86" s="34"/>
      <c r="B86" s="46"/>
      <c r="C86" s="18"/>
      <c r="D86" s="20"/>
      <c r="E86" s="15"/>
      <c r="F86" s="21"/>
      <c r="G86" s="33"/>
      <c r="H86" s="35"/>
    </row>
    <row r="87" spans="1:8" x14ac:dyDescent="0.25">
      <c r="A87" s="34"/>
      <c r="B87" s="46"/>
      <c r="C87" s="18"/>
      <c r="D87" s="20"/>
      <c r="E87" s="15"/>
      <c r="F87" s="21"/>
      <c r="G87" s="33"/>
      <c r="H87" s="35"/>
    </row>
    <row r="88" spans="1:8" x14ac:dyDescent="0.25">
      <c r="A88" s="34"/>
      <c r="B88" s="46"/>
      <c r="C88" s="18"/>
      <c r="D88" s="20"/>
      <c r="E88" s="15"/>
      <c r="F88" s="21"/>
      <c r="G88" s="33"/>
      <c r="H88" s="35"/>
    </row>
    <row r="89" spans="1:8" ht="45" x14ac:dyDescent="0.25">
      <c r="A89" s="34" t="str">
        <f>IF(D89="","",SUM($H$1:H89))</f>
        <v/>
      </c>
      <c r="B89" s="46"/>
      <c r="C89" s="124" t="s">
        <v>105</v>
      </c>
      <c r="D89" s="20"/>
      <c r="E89" s="25"/>
      <c r="F89" s="21"/>
      <c r="G89" s="33"/>
      <c r="H89" s="35" t="str">
        <f t="shared" si="0"/>
        <v/>
      </c>
    </row>
    <row r="90" spans="1:8" x14ac:dyDescent="0.25">
      <c r="A90" s="34" t="str">
        <f>IF(D90="","",SUM($H$1:H90))</f>
        <v/>
      </c>
      <c r="B90" s="46"/>
      <c r="C90" s="120"/>
      <c r="D90" s="20"/>
      <c r="E90" s="15"/>
      <c r="F90" s="21"/>
      <c r="G90" s="33"/>
      <c r="H90" s="35" t="str">
        <f t="shared" si="0"/>
        <v/>
      </c>
    </row>
    <row r="91" spans="1:8" x14ac:dyDescent="0.25">
      <c r="A91" s="34">
        <f>IF(D91="","",SUM($H$1:H91))</f>
        <v>18</v>
      </c>
      <c r="B91" s="46"/>
      <c r="C91" s="122" t="s">
        <v>97</v>
      </c>
      <c r="D91" s="20" t="s">
        <v>4</v>
      </c>
      <c r="E91" s="15">
        <v>3</v>
      </c>
      <c r="F91" s="21"/>
      <c r="G91" s="33">
        <f t="shared" ref="G91:G93" si="13">E91*F91</f>
        <v>0</v>
      </c>
      <c r="H91" s="35">
        <f t="shared" si="0"/>
        <v>1</v>
      </c>
    </row>
    <row r="92" spans="1:8" x14ac:dyDescent="0.25">
      <c r="A92" s="34" t="str">
        <f>IF(D92="","",SUM($H$1:H92))</f>
        <v/>
      </c>
      <c r="B92" s="46"/>
      <c r="C92" s="122"/>
      <c r="D92" s="20"/>
      <c r="E92" s="15"/>
      <c r="F92" s="21"/>
      <c r="G92" s="33"/>
      <c r="H92" s="35" t="str">
        <f t="shared" si="0"/>
        <v/>
      </c>
    </row>
    <row r="93" spans="1:8" x14ac:dyDescent="0.25">
      <c r="A93" s="34">
        <f>IF(D93="","",SUM($H$1:H93))</f>
        <v>19</v>
      </c>
      <c r="B93" s="46"/>
      <c r="C93" s="122" t="s">
        <v>95</v>
      </c>
      <c r="D93" s="20" t="s">
        <v>4</v>
      </c>
      <c r="E93" s="15">
        <v>1</v>
      </c>
      <c r="F93" s="21"/>
      <c r="G93" s="33">
        <f t="shared" si="13"/>
        <v>0</v>
      </c>
      <c r="H93" s="35">
        <f t="shared" si="0"/>
        <v>1</v>
      </c>
    </row>
    <row r="94" spans="1:8" x14ac:dyDescent="0.25">
      <c r="A94" s="34" t="str">
        <f>IF(D94="","",SUM($H$1:H94))</f>
        <v/>
      </c>
      <c r="B94" s="46"/>
      <c r="C94" s="121"/>
      <c r="D94" s="20"/>
      <c r="E94" s="15"/>
      <c r="F94" s="21"/>
      <c r="G94" s="33"/>
      <c r="H94" s="35" t="str">
        <f t="shared" si="0"/>
        <v/>
      </c>
    </row>
    <row r="95" spans="1:8" x14ac:dyDescent="0.25">
      <c r="A95" s="34">
        <f>IF(D95="","",SUM($H$1:H95))</f>
        <v>20</v>
      </c>
      <c r="B95" s="46"/>
      <c r="C95" s="122" t="s">
        <v>96</v>
      </c>
      <c r="D95" s="20" t="s">
        <v>4</v>
      </c>
      <c r="E95" s="15">
        <v>1</v>
      </c>
      <c r="F95" s="21"/>
      <c r="G95" s="33">
        <f t="shared" ref="G95" si="14">E95*F95</f>
        <v>0</v>
      </c>
      <c r="H95" s="35">
        <f t="shared" ref="H95:H180" si="15">IF(D95="","",1)</f>
        <v>1</v>
      </c>
    </row>
    <row r="96" spans="1:8" x14ac:dyDescent="0.25">
      <c r="A96" s="34" t="str">
        <f>IF(D96="","",SUM($H$1:H96))</f>
        <v/>
      </c>
      <c r="B96" s="46"/>
      <c r="C96" s="120"/>
      <c r="D96" s="20"/>
      <c r="E96" s="15"/>
      <c r="F96" s="21"/>
      <c r="G96" s="33"/>
      <c r="H96" s="35" t="str">
        <f t="shared" si="15"/>
        <v/>
      </c>
    </row>
    <row r="97" spans="1:8" ht="45" x14ac:dyDescent="0.25">
      <c r="A97" s="34">
        <f>IF(D97="","",SUM($H$1:H97))</f>
        <v>21</v>
      </c>
      <c r="B97" s="46"/>
      <c r="C97" s="121" t="s">
        <v>106</v>
      </c>
      <c r="D97" s="20" t="s">
        <v>4</v>
      </c>
      <c r="E97" s="15">
        <v>1</v>
      </c>
      <c r="F97" s="21"/>
      <c r="G97" s="33">
        <f t="shared" ref="G97" si="16">E97*F97</f>
        <v>0</v>
      </c>
      <c r="H97" s="35">
        <f t="shared" si="15"/>
        <v>1</v>
      </c>
    </row>
    <row r="98" spans="1:8" x14ac:dyDescent="0.25">
      <c r="A98" s="34" t="str">
        <f>IF(D98="","",SUM($H$1:H98))</f>
        <v/>
      </c>
      <c r="B98" s="29"/>
      <c r="C98" s="120"/>
      <c r="D98" s="20"/>
      <c r="E98" s="15"/>
      <c r="F98" s="21"/>
      <c r="G98" s="33"/>
      <c r="H98" s="35" t="str">
        <f t="shared" si="15"/>
        <v/>
      </c>
    </row>
    <row r="99" spans="1:8" ht="45" x14ac:dyDescent="0.25">
      <c r="A99" s="34" t="str">
        <f>IF(D99="","",SUM($H$1:H99))</f>
        <v/>
      </c>
      <c r="B99" s="29"/>
      <c r="C99" s="121" t="s">
        <v>98</v>
      </c>
      <c r="D99" s="20"/>
      <c r="E99" s="15"/>
      <c r="F99" s="21"/>
      <c r="G99" s="33"/>
      <c r="H99" s="35" t="str">
        <f t="shared" si="15"/>
        <v/>
      </c>
    </row>
    <row r="100" spans="1:8" x14ac:dyDescent="0.25">
      <c r="A100" s="34" t="str">
        <f>IF(D100="","",SUM($H$1:H100))</f>
        <v/>
      </c>
      <c r="B100" s="29"/>
      <c r="C100" s="125"/>
      <c r="D100" s="43"/>
      <c r="E100" s="43"/>
      <c r="F100" s="44"/>
      <c r="G100" s="73"/>
      <c r="H100" s="35" t="str">
        <f t="shared" si="15"/>
        <v/>
      </c>
    </row>
    <row r="101" spans="1:8" x14ac:dyDescent="0.25">
      <c r="A101" s="34" t="str">
        <f>IF(D101="","",SUM($H$1:H101))</f>
        <v/>
      </c>
      <c r="B101" s="29"/>
      <c r="C101" s="123" t="s">
        <v>27</v>
      </c>
      <c r="D101" s="20"/>
      <c r="E101" s="15"/>
      <c r="F101" s="21"/>
      <c r="G101" s="33"/>
      <c r="H101" s="35" t="str">
        <f t="shared" si="15"/>
        <v/>
      </c>
    </row>
    <row r="102" spans="1:8" x14ac:dyDescent="0.25">
      <c r="A102" s="34" t="str">
        <f>IF(D102="","",SUM($H$1:H102))</f>
        <v/>
      </c>
      <c r="B102" s="29"/>
      <c r="C102" s="121"/>
      <c r="D102" s="20"/>
      <c r="E102" s="15"/>
      <c r="F102" s="21"/>
      <c r="G102" s="33"/>
      <c r="H102" s="35" t="str">
        <f t="shared" si="15"/>
        <v/>
      </c>
    </row>
    <row r="103" spans="1:8" x14ac:dyDescent="0.25">
      <c r="A103" s="34">
        <f>IF(D103="","",SUM($H$1:H103))</f>
        <v>22</v>
      </c>
      <c r="B103" s="29"/>
      <c r="C103" s="121" t="s">
        <v>28</v>
      </c>
      <c r="D103" s="20" t="s">
        <v>4</v>
      </c>
      <c r="E103" s="15">
        <v>1</v>
      </c>
      <c r="F103" s="21"/>
      <c r="G103" s="33"/>
      <c r="H103" s="35">
        <f t="shared" si="15"/>
        <v>1</v>
      </c>
    </row>
    <row r="104" spans="1:8" x14ac:dyDescent="0.25">
      <c r="A104" s="34">
        <f>IF(D104="","",SUM($H$1:H104))</f>
        <v>23</v>
      </c>
      <c r="B104" s="29"/>
      <c r="C104" s="121" t="s">
        <v>29</v>
      </c>
      <c r="D104" s="20" t="s">
        <v>4</v>
      </c>
      <c r="E104" s="15">
        <v>1</v>
      </c>
      <c r="F104" s="21"/>
      <c r="G104" s="33"/>
      <c r="H104" s="35">
        <f t="shared" si="15"/>
        <v>1</v>
      </c>
    </row>
    <row r="105" spans="1:8" x14ac:dyDescent="0.25">
      <c r="A105" s="34">
        <f>IF(D105="","",SUM($H$1:H105))</f>
        <v>24</v>
      </c>
      <c r="B105" s="29"/>
      <c r="C105" s="121" t="s">
        <v>36</v>
      </c>
      <c r="D105" s="20" t="s">
        <v>4</v>
      </c>
      <c r="E105" s="15">
        <v>1</v>
      </c>
      <c r="F105" s="21"/>
      <c r="G105" s="33">
        <f t="shared" ref="G105" si="17">E105*F105</f>
        <v>0</v>
      </c>
      <c r="H105" s="35">
        <f t="shared" si="15"/>
        <v>1</v>
      </c>
    </row>
    <row r="106" spans="1:8" x14ac:dyDescent="0.25">
      <c r="A106" s="34">
        <f>IF(D106="","",SUM($H$1:H106))</f>
        <v>25</v>
      </c>
      <c r="B106" s="29"/>
      <c r="C106" s="121" t="s">
        <v>107</v>
      </c>
      <c r="D106" s="20" t="s">
        <v>4</v>
      </c>
      <c r="E106" s="15">
        <v>1</v>
      </c>
      <c r="F106" s="21"/>
      <c r="G106" s="33"/>
      <c r="H106" s="35">
        <f t="shared" si="15"/>
        <v>1</v>
      </c>
    </row>
    <row r="107" spans="1:8" x14ac:dyDescent="0.25">
      <c r="A107" s="34">
        <f>IF(D107="","",SUM($H$1:H107))</f>
        <v>26</v>
      </c>
      <c r="B107" s="29"/>
      <c r="C107" s="121" t="s">
        <v>108</v>
      </c>
      <c r="D107" s="20" t="s">
        <v>4</v>
      </c>
      <c r="E107" s="15">
        <v>1</v>
      </c>
      <c r="F107" s="21"/>
      <c r="G107" s="33"/>
      <c r="H107" s="35">
        <f t="shared" si="15"/>
        <v>1</v>
      </c>
    </row>
    <row r="108" spans="1:8" x14ac:dyDescent="0.25">
      <c r="A108" s="34">
        <f>IF(D108="","",SUM($H$1:H108))</f>
        <v>27</v>
      </c>
      <c r="B108" s="29"/>
      <c r="C108" s="121" t="s">
        <v>109</v>
      </c>
      <c r="D108" s="20" t="s">
        <v>4</v>
      </c>
      <c r="E108" s="15">
        <v>1</v>
      </c>
      <c r="F108" s="21"/>
      <c r="G108" s="33"/>
      <c r="H108" s="35">
        <f t="shared" si="15"/>
        <v>1</v>
      </c>
    </row>
    <row r="109" spans="1:8" x14ac:dyDescent="0.25">
      <c r="A109" s="34" t="str">
        <f>IF(D109="","",SUM($H$1:H109))</f>
        <v/>
      </c>
      <c r="B109" s="29"/>
      <c r="C109" s="19"/>
      <c r="D109" s="20"/>
      <c r="E109" s="15"/>
      <c r="F109" s="21"/>
      <c r="G109" s="33"/>
      <c r="H109" s="35" t="str">
        <f t="shared" si="15"/>
        <v/>
      </c>
    </row>
    <row r="110" spans="1:8" ht="45" x14ac:dyDescent="0.25">
      <c r="A110" s="34">
        <f>IF(D110="","",SUM($H$1:H110))</f>
        <v>28</v>
      </c>
      <c r="B110" s="29"/>
      <c r="C110" s="127" t="s">
        <v>110</v>
      </c>
      <c r="D110" s="20" t="s">
        <v>4</v>
      </c>
      <c r="E110" s="15">
        <v>7</v>
      </c>
      <c r="F110" s="21"/>
      <c r="G110" s="33">
        <f>E110*F110</f>
        <v>0</v>
      </c>
      <c r="H110" s="35">
        <f t="shared" si="15"/>
        <v>1</v>
      </c>
    </row>
    <row r="111" spans="1:8" x14ac:dyDescent="0.25">
      <c r="A111" s="34" t="str">
        <f>IF(D111="","",SUM($H$1:H111))</f>
        <v/>
      </c>
      <c r="B111" s="53"/>
      <c r="C111" s="24"/>
      <c r="D111" s="22"/>
      <c r="E111" s="23"/>
      <c r="F111" s="72"/>
      <c r="G111" s="33">
        <f t="shared" ref="G111" si="18">E111*F111</f>
        <v>0</v>
      </c>
      <c r="H111" s="35" t="str">
        <f t="shared" si="15"/>
        <v/>
      </c>
    </row>
    <row r="112" spans="1:8" x14ac:dyDescent="0.25">
      <c r="A112" s="34" t="str">
        <f>IF(D112="","",SUM($H$1:H112))</f>
        <v/>
      </c>
      <c r="B112" s="53"/>
      <c r="C112" s="24"/>
      <c r="D112" s="22"/>
      <c r="E112" s="47" t="s">
        <v>77</v>
      </c>
      <c r="F112" s="76">
        <f>SUM(G75:G111)</f>
        <v>0</v>
      </c>
      <c r="G112" s="33"/>
      <c r="H112" s="35" t="str">
        <f t="shared" si="15"/>
        <v/>
      </c>
    </row>
    <row r="113" spans="1:8" x14ac:dyDescent="0.25">
      <c r="A113" s="34" t="str">
        <f>IF(D113="","",SUM($H$1:H113))</f>
        <v/>
      </c>
      <c r="B113" s="29"/>
      <c r="C113" s="19"/>
      <c r="D113" s="20"/>
      <c r="E113" s="15"/>
      <c r="F113" s="21"/>
      <c r="G113" s="33"/>
      <c r="H113" s="35" t="str">
        <f t="shared" si="15"/>
        <v/>
      </c>
    </row>
    <row r="114" spans="1:8" ht="29.25" x14ac:dyDescent="0.25">
      <c r="A114" s="34">
        <f>IF(D114="","",SUM($H$1:H114))</f>
        <v>29</v>
      </c>
      <c r="B114" s="45" t="s">
        <v>43</v>
      </c>
      <c r="C114" s="18" t="s">
        <v>53</v>
      </c>
      <c r="D114" s="20" t="s">
        <v>54</v>
      </c>
      <c r="E114" s="15">
        <v>1</v>
      </c>
      <c r="F114" s="21"/>
      <c r="G114" s="33">
        <f>E114*F114</f>
        <v>0</v>
      </c>
      <c r="H114" s="35">
        <f t="shared" si="15"/>
        <v>1</v>
      </c>
    </row>
    <row r="115" spans="1:8" x14ac:dyDescent="0.25">
      <c r="A115" s="34" t="str">
        <f>IF(D115="","",SUM($H$1:H115))</f>
        <v/>
      </c>
      <c r="B115" s="53"/>
      <c r="C115" s="24"/>
      <c r="D115" s="22"/>
      <c r="E115" s="23"/>
      <c r="F115" s="72"/>
      <c r="G115" s="33">
        <f t="shared" ref="G115" si="19">E115*F115</f>
        <v>0</v>
      </c>
      <c r="H115" s="35" t="str">
        <f t="shared" ref="H115:H116" si="20">IF(D115="","",1)</f>
        <v/>
      </c>
    </row>
    <row r="116" spans="1:8" x14ac:dyDescent="0.25">
      <c r="A116" s="34" t="str">
        <f>IF(D116="","",SUM($H$1:H116))</f>
        <v/>
      </c>
      <c r="B116" s="53"/>
      <c r="C116" s="24"/>
      <c r="D116" s="22"/>
      <c r="E116" s="47" t="s">
        <v>77</v>
      </c>
      <c r="F116" s="76">
        <f>SUM(G114:G115)</f>
        <v>0</v>
      </c>
      <c r="G116" s="33"/>
      <c r="H116" s="35" t="str">
        <f t="shared" si="20"/>
        <v/>
      </c>
    </row>
    <row r="117" spans="1:8" x14ac:dyDescent="0.25">
      <c r="A117" s="34" t="str">
        <f>IF(D117="","",SUM($H$1:H117))</f>
        <v/>
      </c>
      <c r="B117" s="29"/>
      <c r="C117" s="19"/>
      <c r="D117" s="20"/>
      <c r="E117" s="15"/>
      <c r="F117" s="21"/>
      <c r="G117" s="33"/>
      <c r="H117" s="35" t="str">
        <f t="shared" si="15"/>
        <v/>
      </c>
    </row>
    <row r="118" spans="1:8" x14ac:dyDescent="0.25">
      <c r="A118" s="34" t="str">
        <f>IF(D118="","",SUM($H$1:H118))</f>
        <v/>
      </c>
      <c r="B118" s="29"/>
      <c r="C118" s="19"/>
      <c r="D118" s="20"/>
      <c r="E118" s="15"/>
      <c r="F118" s="21"/>
      <c r="G118" s="33"/>
      <c r="H118" s="35" t="str">
        <f t="shared" si="15"/>
        <v/>
      </c>
    </row>
    <row r="119" spans="1:8" x14ac:dyDescent="0.25">
      <c r="A119" s="34" t="str">
        <f>IF(D119="","",SUM($H$1:H119))</f>
        <v/>
      </c>
      <c r="B119" s="29"/>
      <c r="C119" s="18"/>
      <c r="D119" s="20"/>
      <c r="E119" s="15"/>
      <c r="F119" s="78"/>
      <c r="G119" s="86"/>
      <c r="H119" s="35" t="str">
        <f t="shared" si="15"/>
        <v/>
      </c>
    </row>
    <row r="120" spans="1:8" s="49" customFormat="1" x14ac:dyDescent="0.25">
      <c r="A120" s="112" t="s">
        <v>79</v>
      </c>
      <c r="B120" s="113"/>
      <c r="C120" s="113"/>
      <c r="D120" s="113"/>
      <c r="E120" s="113"/>
      <c r="F120" s="114"/>
      <c r="G120" s="50">
        <f>SUM(G4:G119)</f>
        <v>0</v>
      </c>
      <c r="H120" s="48" t="str">
        <f t="shared" si="15"/>
        <v/>
      </c>
    </row>
    <row r="121" spans="1:8" s="49" customFormat="1" x14ac:dyDescent="0.25">
      <c r="A121" s="112" t="s">
        <v>5</v>
      </c>
      <c r="B121" s="113"/>
      <c r="C121" s="113"/>
      <c r="D121" s="113"/>
      <c r="E121" s="113"/>
      <c r="F121" s="114"/>
      <c r="G121" s="51">
        <f>G120*0.2</f>
        <v>0</v>
      </c>
      <c r="H121" s="48" t="str">
        <f t="shared" si="15"/>
        <v/>
      </c>
    </row>
    <row r="122" spans="1:8" s="49" customFormat="1" x14ac:dyDescent="0.25">
      <c r="A122" s="112" t="s">
        <v>6</v>
      </c>
      <c r="B122" s="113"/>
      <c r="C122" s="113"/>
      <c r="D122" s="113"/>
      <c r="E122" s="113"/>
      <c r="F122" s="114"/>
      <c r="G122" s="51">
        <f>SUM(G120:G121)</f>
        <v>0</v>
      </c>
      <c r="H122" s="48" t="str">
        <f t="shared" si="15"/>
        <v/>
      </c>
    </row>
    <row r="123" spans="1:8" s="54" customFormat="1" x14ac:dyDescent="0.25">
      <c r="B123" s="29"/>
      <c r="F123" s="79"/>
      <c r="G123" s="87"/>
      <c r="H123" s="60" t="str">
        <f t="shared" si="15"/>
        <v/>
      </c>
    </row>
    <row r="124" spans="1:8" s="54" customFormat="1" x14ac:dyDescent="0.25">
      <c r="A124" s="135" t="str">
        <f>IF(D124="","",SUM($H$1:H124))</f>
        <v/>
      </c>
      <c r="B124" s="45" t="s">
        <v>44</v>
      </c>
      <c r="C124" s="57" t="s">
        <v>76</v>
      </c>
      <c r="F124" s="79"/>
      <c r="G124" s="87"/>
      <c r="H124" s="60" t="str">
        <f t="shared" si="15"/>
        <v/>
      </c>
    </row>
    <row r="125" spans="1:8" s="54" customFormat="1" x14ac:dyDescent="0.25">
      <c r="A125" s="135" t="str">
        <f>IF(D125="","",SUM($H$1:H125))</f>
        <v/>
      </c>
      <c r="B125" s="29"/>
      <c r="C125" s="57"/>
      <c r="F125" s="79"/>
      <c r="G125" s="33">
        <f t="shared" ref="G125:G150" si="21">E125*F125</f>
        <v>0</v>
      </c>
      <c r="H125" s="60"/>
    </row>
    <row r="126" spans="1:8" s="54" customFormat="1" x14ac:dyDescent="0.25">
      <c r="A126" s="135" t="str">
        <f>IF(D126="","",SUM($H$1:H126))</f>
        <v/>
      </c>
      <c r="B126" s="45" t="s">
        <v>57</v>
      </c>
      <c r="C126" s="57" t="s">
        <v>80</v>
      </c>
      <c r="F126" s="79"/>
      <c r="G126" s="33">
        <f t="shared" si="21"/>
        <v>0</v>
      </c>
      <c r="H126" s="60"/>
    </row>
    <row r="127" spans="1:8" s="54" customFormat="1" x14ac:dyDescent="0.25">
      <c r="A127" s="135" t="str">
        <f>IF(D127="","",SUM($H$1:H127))</f>
        <v/>
      </c>
      <c r="B127" s="29"/>
      <c r="C127" s="57"/>
      <c r="F127" s="79"/>
      <c r="G127" s="33">
        <f t="shared" si="21"/>
        <v>0</v>
      </c>
      <c r="H127" s="60"/>
    </row>
    <row r="128" spans="1:8" s="54" customFormat="1" x14ac:dyDescent="0.25">
      <c r="A128" s="135" t="str">
        <f>IF(D128="","",SUM($H$1:H128))</f>
        <v/>
      </c>
      <c r="B128" s="29"/>
      <c r="C128" s="59" t="s">
        <v>84</v>
      </c>
      <c r="D128" s="20"/>
      <c r="E128" s="15"/>
      <c r="F128" s="21"/>
      <c r="G128" s="33">
        <f t="shared" si="21"/>
        <v>0</v>
      </c>
      <c r="H128" s="60" t="str">
        <f t="shared" si="15"/>
        <v/>
      </c>
    </row>
    <row r="129" spans="1:8" s="54" customFormat="1" x14ac:dyDescent="0.25">
      <c r="A129" s="135" t="str">
        <f>IF(D129="","",SUM($H$1:H129))</f>
        <v/>
      </c>
      <c r="B129" s="29"/>
      <c r="C129" s="59"/>
      <c r="D129" s="20"/>
      <c r="E129" s="15"/>
      <c r="F129" s="21"/>
      <c r="G129" s="33">
        <f t="shared" si="21"/>
        <v>0</v>
      </c>
      <c r="H129" s="60" t="str">
        <f t="shared" si="15"/>
        <v/>
      </c>
    </row>
    <row r="130" spans="1:8" s="54" customFormat="1" x14ac:dyDescent="0.25">
      <c r="A130" s="135">
        <f>IF(D130="","",SUM($H$1:H130))</f>
        <v>30</v>
      </c>
      <c r="B130" s="29"/>
      <c r="C130" s="58" t="s">
        <v>33</v>
      </c>
      <c r="D130" s="20" t="s">
        <v>23</v>
      </c>
      <c r="E130" s="15">
        <v>1</v>
      </c>
      <c r="F130" s="21"/>
      <c r="G130" s="33">
        <f t="shared" si="21"/>
        <v>0</v>
      </c>
      <c r="H130" s="60">
        <f t="shared" si="15"/>
        <v>1</v>
      </c>
    </row>
    <row r="131" spans="1:8" s="54" customFormat="1" x14ac:dyDescent="0.25">
      <c r="A131" s="135" t="str">
        <f>IF(D131="","",SUM($H$1:H131))</f>
        <v/>
      </c>
      <c r="B131" s="29"/>
      <c r="C131" s="59"/>
      <c r="D131" s="20"/>
      <c r="E131" s="15"/>
      <c r="F131" s="21"/>
      <c r="G131" s="33">
        <f t="shared" si="21"/>
        <v>0</v>
      </c>
      <c r="H131" s="60" t="str">
        <f t="shared" si="15"/>
        <v/>
      </c>
    </row>
    <row r="132" spans="1:8" s="54" customFormat="1" x14ac:dyDescent="0.25">
      <c r="A132" s="135">
        <f>IF(D132="","",SUM($H$1:H132))</f>
        <v>31</v>
      </c>
      <c r="B132" s="29"/>
      <c r="C132" s="58" t="s">
        <v>34</v>
      </c>
      <c r="D132" s="20" t="s">
        <v>23</v>
      </c>
      <c r="E132" s="15">
        <v>1</v>
      </c>
      <c r="F132" s="21"/>
      <c r="G132" s="33">
        <f t="shared" si="21"/>
        <v>0</v>
      </c>
      <c r="H132" s="60">
        <f t="shared" si="15"/>
        <v>1</v>
      </c>
    </row>
    <row r="133" spans="1:8" s="54" customFormat="1" x14ac:dyDescent="0.25">
      <c r="A133" s="135" t="str">
        <f>IF(D133="","",SUM($H$1:H133))</f>
        <v/>
      </c>
      <c r="B133" s="29"/>
      <c r="C133" s="58"/>
      <c r="D133" s="20"/>
      <c r="E133" s="15"/>
      <c r="F133" s="21"/>
      <c r="G133" s="33">
        <f t="shared" si="21"/>
        <v>0</v>
      </c>
      <c r="H133" s="60" t="str">
        <f t="shared" si="15"/>
        <v/>
      </c>
    </row>
    <row r="134" spans="1:8" s="54" customFormat="1" x14ac:dyDescent="0.25">
      <c r="A134" s="135">
        <f>IF(D134="","",SUM($H$1:H134))</f>
        <v>32</v>
      </c>
      <c r="B134" s="29"/>
      <c r="C134" s="58" t="s">
        <v>85</v>
      </c>
      <c r="D134" s="20" t="s">
        <v>23</v>
      </c>
      <c r="E134" s="15">
        <v>1</v>
      </c>
      <c r="F134" s="21"/>
      <c r="G134" s="33">
        <f t="shared" si="21"/>
        <v>0</v>
      </c>
      <c r="H134" s="60">
        <f t="shared" si="15"/>
        <v>1</v>
      </c>
    </row>
    <row r="135" spans="1:8" x14ac:dyDescent="0.25">
      <c r="A135" s="135" t="str">
        <f>IF(D135="","",SUM($H$1:H135))</f>
        <v/>
      </c>
      <c r="B135" s="53"/>
      <c r="C135" s="24"/>
      <c r="D135" s="22"/>
      <c r="E135" s="23"/>
      <c r="F135" s="72"/>
      <c r="G135" s="33">
        <f t="shared" si="21"/>
        <v>0</v>
      </c>
      <c r="H135" s="35" t="str">
        <f t="shared" si="15"/>
        <v/>
      </c>
    </row>
    <row r="136" spans="1:8" x14ac:dyDescent="0.25">
      <c r="A136" s="135" t="str">
        <f>IF(D136="","",SUM($H$1:H136))</f>
        <v/>
      </c>
      <c r="B136" s="53"/>
      <c r="C136" s="24"/>
      <c r="D136" s="22"/>
      <c r="E136" s="47" t="s">
        <v>77</v>
      </c>
      <c r="F136" s="76">
        <f>SUM(G125:G135)</f>
        <v>0</v>
      </c>
      <c r="G136" s="33"/>
      <c r="H136" s="35" t="str">
        <f t="shared" si="15"/>
        <v/>
      </c>
    </row>
    <row r="137" spans="1:8" s="54" customFormat="1" x14ac:dyDescent="0.25">
      <c r="A137" s="135" t="str">
        <f>IF(D137="","",SUM($H$1:H137))</f>
        <v/>
      </c>
      <c r="B137" s="29"/>
      <c r="C137" s="58"/>
      <c r="D137" s="20"/>
      <c r="E137" s="15"/>
      <c r="F137" s="21"/>
      <c r="G137" s="33"/>
      <c r="H137" s="60"/>
    </row>
    <row r="138" spans="1:8" s="54" customFormat="1" ht="30" x14ac:dyDescent="0.25">
      <c r="A138" s="135" t="str">
        <f>IF(D138="","",SUM($H$1:H138))</f>
        <v/>
      </c>
      <c r="B138" s="29"/>
      <c r="C138" s="58" t="s">
        <v>86</v>
      </c>
      <c r="D138" s="20"/>
      <c r="E138" s="15"/>
      <c r="F138" s="21"/>
      <c r="G138" s="33">
        <f t="shared" si="21"/>
        <v>0</v>
      </c>
      <c r="H138" s="60" t="str">
        <f t="shared" si="15"/>
        <v/>
      </c>
    </row>
    <row r="139" spans="1:8" s="54" customFormat="1" x14ac:dyDescent="0.25">
      <c r="A139" s="135" t="str">
        <f>IF(D139="","",SUM($H$1:H139))</f>
        <v/>
      </c>
      <c r="B139" s="29"/>
      <c r="C139" s="58"/>
      <c r="D139" s="20"/>
      <c r="E139" s="15"/>
      <c r="F139" s="21"/>
      <c r="G139" s="33">
        <f t="shared" si="21"/>
        <v>0</v>
      </c>
      <c r="H139" s="60" t="str">
        <f t="shared" si="15"/>
        <v/>
      </c>
    </row>
    <row r="140" spans="1:8" s="54" customFormat="1" x14ac:dyDescent="0.25">
      <c r="A140" s="135">
        <f>IF(D140="","",SUM($H$1:H140))</f>
        <v>33</v>
      </c>
      <c r="B140" s="29"/>
      <c r="C140" s="58" t="s">
        <v>35</v>
      </c>
      <c r="D140" s="20" t="s">
        <v>23</v>
      </c>
      <c r="E140" s="15">
        <v>1</v>
      </c>
      <c r="F140" s="21"/>
      <c r="G140" s="33">
        <f t="shared" si="21"/>
        <v>0</v>
      </c>
      <c r="H140" s="60">
        <f t="shared" si="15"/>
        <v>1</v>
      </c>
    </row>
    <row r="141" spans="1:8" s="54" customFormat="1" x14ac:dyDescent="0.25">
      <c r="A141" s="135" t="str">
        <f>IF(D141="","",SUM($H$1:H141))</f>
        <v/>
      </c>
      <c r="B141" s="29"/>
      <c r="C141" s="58"/>
      <c r="D141" s="20"/>
      <c r="E141" s="15"/>
      <c r="F141" s="21"/>
      <c r="G141" s="33">
        <f t="shared" si="21"/>
        <v>0</v>
      </c>
      <c r="H141" s="60" t="str">
        <f t="shared" si="15"/>
        <v/>
      </c>
    </row>
    <row r="142" spans="1:8" s="54" customFormat="1" ht="17.25" customHeight="1" x14ac:dyDescent="0.25">
      <c r="A142" s="135">
        <f>IF(D142="","",SUM($H$1:H142))</f>
        <v>34</v>
      </c>
      <c r="B142" s="29"/>
      <c r="C142" s="58" t="s">
        <v>116</v>
      </c>
      <c r="D142" s="20" t="s">
        <v>23</v>
      </c>
      <c r="E142" s="15">
        <v>1</v>
      </c>
      <c r="F142" s="21"/>
      <c r="G142" s="33">
        <f t="shared" si="21"/>
        <v>0</v>
      </c>
      <c r="H142" s="60">
        <f t="shared" si="15"/>
        <v>1</v>
      </c>
    </row>
    <row r="143" spans="1:8" s="54" customFormat="1" x14ac:dyDescent="0.25">
      <c r="A143" s="135" t="str">
        <f>IF(D143="","",SUM($H$1:H143))</f>
        <v/>
      </c>
      <c r="B143" s="29"/>
      <c r="C143" s="58"/>
      <c r="D143" s="20"/>
      <c r="E143" s="15"/>
      <c r="F143" s="21"/>
      <c r="G143" s="33">
        <f t="shared" si="21"/>
        <v>0</v>
      </c>
      <c r="H143" s="60" t="str">
        <f t="shared" si="15"/>
        <v/>
      </c>
    </row>
    <row r="144" spans="1:8" s="54" customFormat="1" x14ac:dyDescent="0.25">
      <c r="A144" s="135">
        <f>IF(D144="","",SUM($H$1:H144))</f>
        <v>35</v>
      </c>
      <c r="B144" s="29"/>
      <c r="C144" s="58" t="s">
        <v>87</v>
      </c>
      <c r="D144" s="20" t="s">
        <v>23</v>
      </c>
      <c r="E144" s="15">
        <v>1</v>
      </c>
      <c r="F144" s="21"/>
      <c r="G144" s="33">
        <f t="shared" si="21"/>
        <v>0</v>
      </c>
      <c r="H144" s="60">
        <f t="shared" si="15"/>
        <v>1</v>
      </c>
    </row>
    <row r="145" spans="1:8" s="54" customFormat="1" x14ac:dyDescent="0.25">
      <c r="A145" s="135" t="str">
        <f>IF(D145="","",SUM($H$1:H145))</f>
        <v/>
      </c>
      <c r="B145" s="29"/>
      <c r="C145" s="58"/>
      <c r="D145" s="20"/>
      <c r="E145" s="15"/>
      <c r="F145" s="21"/>
      <c r="G145" s="33">
        <f t="shared" si="21"/>
        <v>0</v>
      </c>
      <c r="H145" s="60" t="str">
        <f t="shared" si="15"/>
        <v/>
      </c>
    </row>
    <row r="146" spans="1:8" s="54" customFormat="1" x14ac:dyDescent="0.25">
      <c r="A146" s="135">
        <f>IF(D146="","",SUM($H$1:H146))</f>
        <v>36</v>
      </c>
      <c r="B146" s="29"/>
      <c r="C146" s="58" t="s">
        <v>36</v>
      </c>
      <c r="D146" s="20" t="s">
        <v>23</v>
      </c>
      <c r="E146" s="15">
        <v>1</v>
      </c>
      <c r="F146" s="21"/>
      <c r="G146" s="33">
        <f t="shared" si="21"/>
        <v>0</v>
      </c>
      <c r="H146" s="60">
        <f t="shared" si="15"/>
        <v>1</v>
      </c>
    </row>
    <row r="147" spans="1:8" s="54" customFormat="1" x14ac:dyDescent="0.25">
      <c r="A147" s="135" t="str">
        <f>IF(D147="","",SUM($H$1:H147))</f>
        <v/>
      </c>
      <c r="B147" s="29"/>
      <c r="C147" s="58"/>
      <c r="D147" s="20"/>
      <c r="E147" s="15"/>
      <c r="F147" s="21"/>
      <c r="G147" s="33">
        <f t="shared" si="21"/>
        <v>0</v>
      </c>
      <c r="H147" s="60" t="str">
        <f t="shared" si="15"/>
        <v/>
      </c>
    </row>
    <row r="148" spans="1:8" s="54" customFormat="1" x14ac:dyDescent="0.25">
      <c r="A148" s="135">
        <f>IF(D148="","",SUM($H$1:H148))</f>
        <v>37</v>
      </c>
      <c r="B148" s="29"/>
      <c r="C148" s="58" t="s">
        <v>107</v>
      </c>
      <c r="D148" s="20" t="s">
        <v>23</v>
      </c>
      <c r="E148" s="15">
        <v>1</v>
      </c>
      <c r="F148" s="21"/>
      <c r="G148" s="33">
        <f t="shared" si="21"/>
        <v>0</v>
      </c>
      <c r="H148" s="60">
        <f t="shared" si="15"/>
        <v>1</v>
      </c>
    </row>
    <row r="149" spans="1:8" s="54" customFormat="1" x14ac:dyDescent="0.25">
      <c r="A149" s="135" t="str">
        <f>IF(D149="","",SUM($H$1:H149))</f>
        <v/>
      </c>
      <c r="B149" s="29"/>
      <c r="C149" s="58"/>
      <c r="D149" s="20"/>
      <c r="E149" s="15"/>
      <c r="F149" s="21"/>
      <c r="G149" s="33">
        <f t="shared" si="21"/>
        <v>0</v>
      </c>
      <c r="H149" s="60" t="str">
        <f t="shared" si="15"/>
        <v/>
      </c>
    </row>
    <row r="150" spans="1:8" s="54" customFormat="1" x14ac:dyDescent="0.25">
      <c r="A150" s="135">
        <f>IF(D150="","",SUM($H$1:H150))</f>
        <v>38</v>
      </c>
      <c r="B150" s="29"/>
      <c r="C150" s="58" t="s">
        <v>111</v>
      </c>
      <c r="D150" s="20" t="s">
        <v>23</v>
      </c>
      <c r="E150" s="15">
        <v>1</v>
      </c>
      <c r="F150" s="21"/>
      <c r="G150" s="33">
        <f t="shared" si="21"/>
        <v>0</v>
      </c>
      <c r="H150" s="60">
        <f t="shared" si="15"/>
        <v>1</v>
      </c>
    </row>
    <row r="151" spans="1:8" x14ac:dyDescent="0.25">
      <c r="A151" s="135" t="str">
        <f>IF(D151="","",SUM($H$1:H151))</f>
        <v/>
      </c>
      <c r="B151" s="53"/>
      <c r="C151" s="24"/>
      <c r="D151" s="22"/>
      <c r="E151" s="23"/>
      <c r="F151" s="72"/>
      <c r="G151" s="33">
        <f t="shared" ref="G151" si="22">E151*F151</f>
        <v>0</v>
      </c>
      <c r="H151" s="35" t="str">
        <f t="shared" ref="H151:H152" si="23">IF(D151="","",1)</f>
        <v/>
      </c>
    </row>
    <row r="152" spans="1:8" x14ac:dyDescent="0.25">
      <c r="A152" s="135" t="str">
        <f>IF(D152="","",SUM($H$1:H152))</f>
        <v/>
      </c>
      <c r="B152" s="53"/>
      <c r="C152" s="24"/>
      <c r="D152" s="22"/>
      <c r="E152" s="47" t="s">
        <v>77</v>
      </c>
      <c r="F152" s="76">
        <f>SUM(G138:G151)</f>
        <v>0</v>
      </c>
      <c r="G152" s="33"/>
      <c r="H152" s="35" t="str">
        <f t="shared" si="23"/>
        <v/>
      </c>
    </row>
    <row r="153" spans="1:8" x14ac:dyDescent="0.25">
      <c r="A153" s="135" t="str">
        <f>IF(D153="","",SUM($H$1:H153))</f>
        <v/>
      </c>
      <c r="B153" s="29"/>
      <c r="C153" s="58"/>
      <c r="D153" s="20"/>
      <c r="E153" s="15"/>
      <c r="F153" s="21"/>
      <c r="G153" s="33"/>
      <c r="H153" s="35"/>
    </row>
    <row r="154" spans="1:8" s="137" customFormat="1" ht="30" x14ac:dyDescent="0.25">
      <c r="A154" s="135" t="str">
        <f>IF(D154="","",SUM($H$1:H154))</f>
        <v/>
      </c>
      <c r="B154" s="133"/>
      <c r="C154" s="141" t="s">
        <v>117</v>
      </c>
      <c r="D154" s="128"/>
      <c r="E154" s="126"/>
      <c r="F154" s="129"/>
      <c r="G154" s="134"/>
      <c r="H154" s="136"/>
    </row>
    <row r="155" spans="1:8" s="137" customFormat="1" x14ac:dyDescent="0.25">
      <c r="A155" s="135" t="str">
        <f>IF(D155="","",SUM($H$1:H155))</f>
        <v/>
      </c>
      <c r="B155" s="133"/>
      <c r="C155" s="141"/>
      <c r="D155" s="128"/>
      <c r="E155" s="126"/>
      <c r="F155" s="129"/>
      <c r="G155" s="134"/>
      <c r="H155" s="136"/>
    </row>
    <row r="156" spans="1:8" s="140" customFormat="1" x14ac:dyDescent="0.25">
      <c r="A156" s="135">
        <f>IF(D156="","",SUM($H$1:H156))</f>
        <v>39</v>
      </c>
      <c r="B156" s="133"/>
      <c r="C156" s="141" t="s">
        <v>35</v>
      </c>
      <c r="D156" s="128" t="s">
        <v>23</v>
      </c>
      <c r="E156" s="126">
        <v>1</v>
      </c>
      <c r="F156" s="129"/>
      <c r="G156" s="134">
        <f t="shared" ref="G156:G174" si="24">E156*F156</f>
        <v>0</v>
      </c>
      <c r="H156" s="142">
        <f t="shared" ref="H156:H175" si="25">IF(D156="","",1)</f>
        <v>1</v>
      </c>
    </row>
    <row r="157" spans="1:8" s="140" customFormat="1" x14ac:dyDescent="0.25">
      <c r="A157" s="135" t="str">
        <f>IF(D157="","",SUM($H$1:H157))</f>
        <v/>
      </c>
      <c r="B157" s="133"/>
      <c r="C157" s="141"/>
      <c r="D157" s="128"/>
      <c r="E157" s="126"/>
      <c r="F157" s="129"/>
      <c r="G157" s="134">
        <f t="shared" si="24"/>
        <v>0</v>
      </c>
      <c r="H157" s="142" t="str">
        <f t="shared" si="25"/>
        <v/>
      </c>
    </row>
    <row r="158" spans="1:8" s="140" customFormat="1" ht="17.25" customHeight="1" x14ac:dyDescent="0.25">
      <c r="A158" s="135">
        <f>IF(D158="","",SUM($H$1:H158))</f>
        <v>40</v>
      </c>
      <c r="B158" s="133"/>
      <c r="C158" s="141" t="s">
        <v>118</v>
      </c>
      <c r="D158" s="128" t="s">
        <v>23</v>
      </c>
      <c r="E158" s="126">
        <v>1</v>
      </c>
      <c r="F158" s="129"/>
      <c r="G158" s="134">
        <f t="shared" si="24"/>
        <v>0</v>
      </c>
      <c r="H158" s="142">
        <f t="shared" si="25"/>
        <v>1</v>
      </c>
    </row>
    <row r="159" spans="1:8" s="140" customFormat="1" x14ac:dyDescent="0.25">
      <c r="A159" s="135" t="str">
        <f>IF(D159="","",SUM($H$1:H159))</f>
        <v/>
      </c>
      <c r="B159" s="133"/>
      <c r="C159" s="141"/>
      <c r="D159" s="128"/>
      <c r="E159" s="126"/>
      <c r="F159" s="129"/>
      <c r="G159" s="134">
        <f t="shared" si="24"/>
        <v>0</v>
      </c>
      <c r="H159" s="142" t="str">
        <f t="shared" si="25"/>
        <v/>
      </c>
    </row>
    <row r="160" spans="1:8" s="140" customFormat="1" x14ac:dyDescent="0.25">
      <c r="A160" s="135">
        <f>IF(D160="","",SUM($H$1:H160))</f>
        <v>41</v>
      </c>
      <c r="B160" s="133"/>
      <c r="C160" s="141" t="s">
        <v>119</v>
      </c>
      <c r="D160" s="128" t="s">
        <v>23</v>
      </c>
      <c r="E160" s="126">
        <v>1</v>
      </c>
      <c r="F160" s="129"/>
      <c r="G160" s="134"/>
      <c r="H160" s="142">
        <f t="shared" si="25"/>
        <v>1</v>
      </c>
    </row>
    <row r="161" spans="1:8" s="140" customFormat="1" x14ac:dyDescent="0.25">
      <c r="A161" s="135" t="str">
        <f>IF(D161="","",SUM($H$1:H161))</f>
        <v/>
      </c>
      <c r="B161" s="133"/>
      <c r="C161" s="141"/>
      <c r="D161" s="128"/>
      <c r="E161" s="126"/>
      <c r="F161" s="129"/>
      <c r="G161" s="134">
        <f t="shared" si="24"/>
        <v>0</v>
      </c>
      <c r="H161" s="142" t="str">
        <f t="shared" si="25"/>
        <v/>
      </c>
    </row>
    <row r="162" spans="1:8" s="140" customFormat="1" x14ac:dyDescent="0.25">
      <c r="A162" s="135">
        <f>IF(D162="","",SUM($H$1:H162))</f>
        <v>42</v>
      </c>
      <c r="B162" s="133"/>
      <c r="C162" s="141" t="s">
        <v>36</v>
      </c>
      <c r="D162" s="128" t="s">
        <v>23</v>
      </c>
      <c r="E162" s="126">
        <v>1</v>
      </c>
      <c r="F162" s="129"/>
      <c r="G162" s="134">
        <f t="shared" si="24"/>
        <v>0</v>
      </c>
      <c r="H162" s="142">
        <f t="shared" si="25"/>
        <v>1</v>
      </c>
    </row>
    <row r="163" spans="1:8" s="140" customFormat="1" x14ac:dyDescent="0.25">
      <c r="A163" s="135" t="str">
        <f>IF(D163="","",SUM($H$1:H163))</f>
        <v/>
      </c>
      <c r="B163" s="133"/>
      <c r="C163" s="141"/>
      <c r="D163" s="128"/>
      <c r="E163" s="126"/>
      <c r="F163" s="129"/>
      <c r="G163" s="134">
        <f t="shared" si="24"/>
        <v>0</v>
      </c>
      <c r="H163" s="142" t="str">
        <f t="shared" si="25"/>
        <v/>
      </c>
    </row>
    <row r="164" spans="1:8" s="140" customFormat="1" x14ac:dyDescent="0.25">
      <c r="A164" s="135">
        <f>IF(D164="","",SUM($H$1:H164))</f>
        <v>43</v>
      </c>
      <c r="B164" s="133"/>
      <c r="C164" s="141" t="s">
        <v>107</v>
      </c>
      <c r="D164" s="128" t="s">
        <v>23</v>
      </c>
      <c r="E164" s="126">
        <v>1</v>
      </c>
      <c r="F164" s="129"/>
      <c r="G164" s="134">
        <f t="shared" si="24"/>
        <v>0</v>
      </c>
      <c r="H164" s="142">
        <f t="shared" si="25"/>
        <v>1</v>
      </c>
    </row>
    <row r="165" spans="1:8" s="140" customFormat="1" x14ac:dyDescent="0.25">
      <c r="A165" s="135" t="str">
        <f>IF(D165="","",SUM($H$1:H165))</f>
        <v/>
      </c>
      <c r="B165" s="133"/>
      <c r="C165" s="141"/>
      <c r="D165" s="128"/>
      <c r="E165" s="126"/>
      <c r="F165" s="129"/>
      <c r="G165" s="134">
        <f t="shared" si="24"/>
        <v>0</v>
      </c>
      <c r="H165" s="142" t="str">
        <f t="shared" si="25"/>
        <v/>
      </c>
    </row>
    <row r="166" spans="1:8" s="140" customFormat="1" x14ac:dyDescent="0.25">
      <c r="A166" s="135">
        <f>IF(D166="","",SUM($H$1:H166))</f>
        <v>44</v>
      </c>
      <c r="B166" s="133"/>
      <c r="C166" s="141" t="s">
        <v>111</v>
      </c>
      <c r="D166" s="128" t="s">
        <v>23</v>
      </c>
      <c r="E166" s="126">
        <v>1</v>
      </c>
      <c r="F166" s="129"/>
      <c r="G166" s="134">
        <f t="shared" si="24"/>
        <v>0</v>
      </c>
      <c r="H166" s="142">
        <f t="shared" si="25"/>
        <v>1</v>
      </c>
    </row>
    <row r="167" spans="1:8" s="137" customFormat="1" x14ac:dyDescent="0.25">
      <c r="A167" s="135" t="str">
        <f>IF(D167="","",SUM($H$1:H167))</f>
        <v/>
      </c>
      <c r="B167" s="133"/>
      <c r="C167" s="115"/>
      <c r="D167" s="128"/>
      <c r="E167" s="126"/>
      <c r="F167" s="129"/>
      <c r="G167" s="134"/>
      <c r="H167" s="136"/>
    </row>
    <row r="168" spans="1:8" s="137" customFormat="1" x14ac:dyDescent="0.25">
      <c r="A168" s="135" t="str">
        <f>IF(D168="","",SUM($H$1:H168))</f>
        <v/>
      </c>
      <c r="B168" s="133"/>
      <c r="C168" s="115"/>
      <c r="D168" s="128"/>
      <c r="E168" s="126"/>
      <c r="F168" s="129"/>
      <c r="G168" s="134"/>
      <c r="H168" s="136"/>
    </row>
    <row r="169" spans="1:8" s="137" customFormat="1" x14ac:dyDescent="0.25">
      <c r="A169" s="135" t="str">
        <f>IF(D169="","",SUM($H$1:H169))</f>
        <v/>
      </c>
      <c r="B169" s="133"/>
      <c r="C169" s="115"/>
      <c r="D169" s="128"/>
      <c r="E169" s="126"/>
      <c r="F169" s="129"/>
      <c r="G169" s="134"/>
      <c r="H169" s="136"/>
    </row>
    <row r="170" spans="1:8" s="137" customFormat="1" x14ac:dyDescent="0.25">
      <c r="A170" s="135" t="str">
        <f>IF(D170="","",SUM($H$1:H170))</f>
        <v/>
      </c>
      <c r="B170" s="133"/>
      <c r="C170" s="115"/>
      <c r="D170" s="128"/>
      <c r="E170" s="126"/>
      <c r="F170" s="129"/>
      <c r="G170" s="134"/>
      <c r="H170" s="136"/>
    </row>
    <row r="171" spans="1:8" s="137" customFormat="1" x14ac:dyDescent="0.25">
      <c r="A171" s="135" t="str">
        <f>IF(D171="","",SUM($H$1:H171))</f>
        <v/>
      </c>
      <c r="B171" s="133"/>
      <c r="C171" s="115"/>
      <c r="D171" s="128"/>
      <c r="E171" s="126"/>
      <c r="F171" s="129"/>
      <c r="G171" s="134"/>
      <c r="H171" s="136"/>
    </row>
    <row r="172" spans="1:8" s="137" customFormat="1" x14ac:dyDescent="0.25">
      <c r="A172" s="135" t="str">
        <f>IF(D172="","",SUM($H$1:H172))</f>
        <v/>
      </c>
      <c r="B172" s="133"/>
      <c r="C172" s="115"/>
      <c r="D172" s="128"/>
      <c r="E172" s="126"/>
      <c r="F172" s="129"/>
      <c r="G172" s="134"/>
      <c r="H172" s="136"/>
    </row>
    <row r="173" spans="1:8" s="140" customFormat="1" x14ac:dyDescent="0.25">
      <c r="A173" s="135">
        <f>IF(D173="","",SUM($H$1:H173))</f>
        <v>45</v>
      </c>
      <c r="B173" s="133"/>
      <c r="C173" s="141" t="s">
        <v>120</v>
      </c>
      <c r="D173" s="128" t="s">
        <v>23</v>
      </c>
      <c r="E173" s="126">
        <v>1</v>
      </c>
      <c r="F173" s="129"/>
      <c r="G173" s="134">
        <f t="shared" ref="G173" si="26">E173*F173</f>
        <v>0</v>
      </c>
      <c r="H173" s="142">
        <f t="shared" ref="H173" si="27">IF(D173="","",1)</f>
        <v>1</v>
      </c>
    </row>
    <row r="174" spans="1:8" s="137" customFormat="1" x14ac:dyDescent="0.25">
      <c r="A174" s="135" t="str">
        <f>IF(D174="","",SUM($H$1:H174))</f>
        <v/>
      </c>
      <c r="B174" s="139"/>
      <c r="C174" s="132"/>
      <c r="D174" s="130"/>
      <c r="E174" s="131"/>
      <c r="F174" s="143"/>
      <c r="G174" s="134">
        <f t="shared" si="24"/>
        <v>0</v>
      </c>
      <c r="H174" s="136" t="str">
        <f t="shared" si="25"/>
        <v/>
      </c>
    </row>
    <row r="175" spans="1:8" s="137" customFormat="1" x14ac:dyDescent="0.25">
      <c r="A175" s="135" t="str">
        <f>IF(D175="","",SUM($H$1:H175))</f>
        <v/>
      </c>
      <c r="B175" s="139"/>
      <c r="C175" s="132"/>
      <c r="D175" s="130"/>
      <c r="E175" s="138" t="s">
        <v>77</v>
      </c>
      <c r="F175" s="144">
        <f>SUM(G154:G174)</f>
        <v>0</v>
      </c>
      <c r="G175" s="134"/>
      <c r="H175" s="136" t="str">
        <f t="shared" si="25"/>
        <v/>
      </c>
    </row>
    <row r="176" spans="1:8" s="137" customFormat="1" x14ac:dyDescent="0.25">
      <c r="A176" s="135" t="str">
        <f>IF(D176="","",SUM($H$1:H176))</f>
        <v/>
      </c>
      <c r="B176" s="133"/>
      <c r="C176" s="141"/>
      <c r="D176" s="128"/>
      <c r="E176" s="126"/>
      <c r="F176" s="129"/>
      <c r="G176" s="134"/>
      <c r="H176" s="136"/>
    </row>
    <row r="177" spans="1:8" x14ac:dyDescent="0.25">
      <c r="A177" s="54"/>
      <c r="B177" s="29"/>
      <c r="C177" s="58"/>
      <c r="D177" s="20"/>
      <c r="E177" s="15"/>
      <c r="F177" s="21"/>
      <c r="G177" s="33"/>
      <c r="H177" s="35"/>
    </row>
    <row r="178" spans="1:8" s="42" customFormat="1" x14ac:dyDescent="0.25">
      <c r="A178" s="108" t="s">
        <v>81</v>
      </c>
      <c r="B178" s="108"/>
      <c r="C178" s="108"/>
      <c r="D178" s="108"/>
      <c r="E178" s="108"/>
      <c r="F178" s="108"/>
      <c r="G178" s="52">
        <f>SUM(G124:G177)</f>
        <v>0</v>
      </c>
      <c r="H178" s="40" t="str">
        <f t="shared" si="15"/>
        <v/>
      </c>
    </row>
    <row r="179" spans="1:8" s="42" customFormat="1" x14ac:dyDescent="0.25">
      <c r="A179" s="112" t="s">
        <v>5</v>
      </c>
      <c r="B179" s="113"/>
      <c r="C179" s="113"/>
      <c r="D179" s="113"/>
      <c r="E179" s="113"/>
      <c r="F179" s="114"/>
      <c r="G179" s="51">
        <f>G178*0.2</f>
        <v>0</v>
      </c>
      <c r="H179" s="40" t="str">
        <f t="shared" si="15"/>
        <v/>
      </c>
    </row>
    <row r="180" spans="1:8" s="42" customFormat="1" x14ac:dyDescent="0.25">
      <c r="A180" s="108" t="s">
        <v>82</v>
      </c>
      <c r="B180" s="108"/>
      <c r="C180" s="108"/>
      <c r="D180" s="108"/>
      <c r="E180" s="108"/>
      <c r="F180" s="108"/>
      <c r="G180" s="52">
        <f>SUM(G178:G179)</f>
        <v>0</v>
      </c>
      <c r="H180" s="40" t="str">
        <f t="shared" si="15"/>
        <v/>
      </c>
    </row>
  </sheetData>
  <mergeCells count="7">
    <mergeCell ref="A180:F180"/>
    <mergeCell ref="A1:G1"/>
    <mergeCell ref="A120:F120"/>
    <mergeCell ref="A121:F121"/>
    <mergeCell ref="A122:F122"/>
    <mergeCell ref="A179:F179"/>
    <mergeCell ref="A178:F178"/>
  </mergeCells>
  <printOptions horizontalCentered="1"/>
  <pageMargins left="0.19685039370078741" right="0.19685039370078741" top="0.98425196850393704" bottom="0.98425196850393704" header="0.31496062992125984" footer="0.31496062992125984"/>
  <pageSetup paperSize="9" scale="85" orientation="portrait" verticalDpi="300" r:id="rId1"/>
  <headerFooter>
    <oddHeader>&amp;L&amp;"times,Gras"&amp;10NANCY - HOTEL DES PAGES
&amp;"times,Normal"Restauration des couvertures, charpentes, façades et menuiseries 
de l'Hôtel des Pages. TRANCHE 2&amp;R&amp;"times,Gras"&amp;10DCE - CDPGF&amp;"times,Normal"&amp;11
Juillet 2025</oddHeader>
    <oddFooter>Page &amp;P</oddFooter>
  </headerFooter>
  <rowBreaks count="1" manualBreakCount="1">
    <brk id="1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pdg6</vt:lpstr>
      <vt:lpstr>LOT 6 Mét-ferr</vt:lpstr>
      <vt:lpstr>'LOT 6 Mét-ferr'!Impression_des_titres</vt:lpstr>
      <vt:lpstr>'LOT 6 Mét-ferr'!Zone_d_impression</vt:lpstr>
      <vt:lpstr>'pdg6'!Zone_d_impression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Philippe Grandfils</cp:lastModifiedBy>
  <cp:lastPrinted>2025-07-24T07:43:40Z</cp:lastPrinted>
  <dcterms:created xsi:type="dcterms:W3CDTF">2025-07-09T14:54:30Z</dcterms:created>
  <dcterms:modified xsi:type="dcterms:W3CDTF">2025-09-11T10:46:55Z</dcterms:modified>
</cp:coreProperties>
</file>